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3605" documentId="8_{3B904BF9-28A5-4E9B-B1C8-8BD11C53AB7E}" xr6:coauthVersionLast="47" xr6:coauthVersionMax="47" xr10:uidLastSave="{CA99A6CC-3BC5-4784-80AD-ECD5B55AB7CF}"/>
  <bookViews>
    <workbookView xWindow="-120" yWindow="-120" windowWidth="29040" windowHeight="175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<sst xmlns="http://schemas.openxmlformats.org/spreadsheetml/2006/main" count="4377" uniqueCount="2146">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</sst>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
  <Relationship Id="rId1" Type="http://schemas.microsoft.com/office/2006/relationships/xlExternalLinkPath/xlPathMissing" Target="http://invalid.uri"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omments" Target="../comments2.xml" />
  <Relationship Id="rId8" Type="http://schemas.openxmlformats.org/officeDocument/2006/relationships/ctrlProp" Target="../ctrlProps/ctrlProp5.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71"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5" t="s">
        <v>2039</v>
      </c>
      <c r="C8" s="1055"/>
      <c r="D8" s="1055"/>
      <c r="E8" s="1055"/>
      <c r="F8" s="1055"/>
      <c r="G8" s="1055"/>
      <c r="H8" s="1055"/>
      <c r="I8" s="1055"/>
      <c r="J8" s="1055"/>
      <c r="K8" s="1055"/>
      <c r="L8" s="1055"/>
      <c r="M8" s="1055"/>
      <c r="N8" s="1055"/>
      <c r="O8" s="1055"/>
      <c r="P8" s="1055"/>
      <c r="Q8" s="1055"/>
      <c r="R8" s="1055"/>
      <c r="S8" s="1055"/>
      <c r="T8" s="1055"/>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6"/>
      <c r="C9" s="1056"/>
      <c r="D9" s="1056"/>
      <c r="E9" s="1056"/>
      <c r="F9" s="1056"/>
      <c r="G9" s="1056"/>
      <c r="H9" s="1056"/>
      <c r="I9" s="1056"/>
      <c r="J9" s="1056"/>
      <c r="K9" s="1056"/>
      <c r="L9" s="1056"/>
      <c r="M9" s="1056"/>
      <c r="N9" s="1056"/>
      <c r="O9" s="1057"/>
      <c r="P9" s="1057"/>
      <c r="Q9" s="1057"/>
      <c r="R9" s="1057"/>
      <c r="S9" s="1057"/>
      <c r="T9" s="1056"/>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68" t="s">
        <v>1909</v>
      </c>
      <c r="T12" s="1068" t="s">
        <v>1906</v>
      </c>
      <c r="U12" s="1069" t="s">
        <v>2137</v>
      </c>
      <c r="V12" s="1069" t="s">
        <v>129</v>
      </c>
      <c r="W12" s="1079" t="s">
        <v>130</v>
      </c>
      <c r="X12" s="1080"/>
      <c r="Y12" s="1066" t="s">
        <v>1905</v>
      </c>
      <c r="Z12" s="1068" t="s">
        <v>128</v>
      </c>
      <c r="AA12" s="1068" t="s">
        <v>1909</v>
      </c>
      <c r="AB12" s="1068" t="s">
        <v>1906</v>
      </c>
      <c r="AC12" s="1050" t="s">
        <v>2137</v>
      </c>
      <c r="AD12" s="1051"/>
      <c r="AE12" s="1069"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70"/>
      <c r="V13" s="1070"/>
      <c r="W13" s="1081" t="s">
        <v>1978</v>
      </c>
      <c r="X13" s="1082"/>
      <c r="Y13" s="1067"/>
      <c r="Z13" s="1026"/>
      <c r="AA13" s="1027"/>
      <c r="AB13" s="1027"/>
      <c r="AC13" s="1052"/>
      <c r="AD13" s="1053"/>
      <c r="AE13" s="1070"/>
      <c r="AF13" s="132" t="s">
        <v>1979</v>
      </c>
      <c r="AG13" s="1046"/>
      <c r="AH13" s="1045"/>
      <c r="AI13" s="436" t="s">
        <v>1976</v>
      </c>
      <c r="AJ13" s="437" t="s">
        <v>1977</v>
      </c>
      <c r="AK13" s="133"/>
      <c r="AL13" s="133"/>
      <c r="AM13" s="112"/>
      <c r="AN13" s="134"/>
      <c r="AO13" s="134"/>
    </row>
    <row r="14" spans="1:41" s="140" customFormat="1" ht="30" customHeight="1">
      <c r="A14" s="135" t="s">
        <v>131</v>
      </c>
      <c r="B14" s="1061" t="str">
        <f>IF(基本情報入力シート!C39="","",基本情報入力シート!C39)</f>
        <v/>
      </c>
      <c r="C14" s="1062"/>
      <c r="D14" s="1062"/>
      <c r="E14" s="1062"/>
      <c r="F14" s="1062"/>
      <c r="G14" s="1062"/>
      <c r="H14" s="1062"/>
      <c r="I14" s="106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4"/>
      <c r="R14" s="1065"/>
      <c r="S14" s="137" t="str">
        <f>IFERROR(ROUNDDOWN(Q14*VLOOKUP(N14,【参考】数式用!$AR$2:$AW$50,MATCH(P14,【参考】数式用!$AT$4:$AW$4)+2,FALSE)*0.5, 0), "")</f>
        <v/>
      </c>
      <c r="T14" s="422"/>
      <c r="U14" s="138" t="str">
        <f>IFERROR(IF(AG14&lt;&gt;"",Q14*VLOOKUP(N14,【参考】数式用!$AG$2:$AL$50,MATCH(P14,【参考】数式用!$AI$4:$AL$4,0)+2,0), ""), "")</f>
        <v/>
      </c>
      <c r="V14" s="41"/>
      <c r="W14" s="1058"/>
      <c r="X14" s="1059"/>
      <c r="Y14" s="40"/>
      <c r="Z14" s="46"/>
      <c r="AA14" s="143" t="str">
        <f>IFERROR(IF(Y14="ー", "", ROUNDDOWN(Z14*VLOOKUP(N14,【参考】数式用!$AR$2:$AW$50,MATCH(Y14,【参考】数式用!$AT$4:$AW$4)+2,FALSE)*0.5, 0)), "")</f>
        <v/>
      </c>
      <c r="AB14" s="47"/>
      <c r="AC14" s="1060" t="str">
        <f>IFERROR(IF(AG14&lt;&gt;"",Z14*VLOOKUP(N14,【参考】数式用!$AG$2:$AL$50,MATCH(Y14,【参考】数式用!$AI$4:$AL$4,0)+2,0), ""), "")</f>
        <v/>
      </c>
      <c r="AD14" s="106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4" t="str">
        <f>IFERROR(IF(AG15&lt;&gt;"",Z15*VLOOKUP(N15,【参考】数式用!$AG$2:$AL$50,MATCH(Y15,【参考】数式用!$AI$4:$AL$4,0)+2,0), ""), "")</f>
        <v/>
      </c>
      <c r="AD15" s="1054"/>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4" t="str">
        <f>IFERROR(IF(AG16&lt;&gt;"",Z16*VLOOKUP(N16,【参考】数式用!$AG$2:$AL$50,MATCH(Y16,【参考】数式用!$AI$4:$AL$4,0)+2,0), ""), "")</f>
        <v/>
      </c>
      <c r="AD16" s="1054"/>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4" t="str">
        <f>IFERROR(IF(AG17&lt;&gt;"",Z17*VLOOKUP(N17,【参考】数式用!$AG$2:$AL$50,MATCH(Y17,【参考】数式用!$AI$4:$AL$4,0)+2,0), ""), "")</f>
        <v/>
      </c>
      <c r="AD17" s="1054"/>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4" t="str">
        <f>IFERROR(IF(AG18&lt;&gt;"",Z18*VLOOKUP(N18,【参考】数式用!$AG$2:$AL$50,MATCH(Y18,【参考】数式用!$AI$4:$AL$4,0)+2,0), ""), "")</f>
        <v/>
      </c>
      <c r="AD18" s="1054"/>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4" t="str">
        <f>IFERROR(IF(AG19&lt;&gt;"",Z19*VLOOKUP(N19,【参考】数式用!$AG$2:$AL$50,MATCH(Y19,【参考】数式用!$AI$4:$AL$4,0)+2,0), ""), "")</f>
        <v/>
      </c>
      <c r="AD19" s="1054"/>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4" t="str">
        <f>IFERROR(IF(AG20&lt;&gt;"",Z20*VLOOKUP(N20,【参考】数式用!$AG$2:$AL$50,MATCH(Y20,【参考】数式用!$AI$4:$AL$4,0)+2,0), ""), "")</f>
        <v/>
      </c>
      <c r="AD20" s="1054"/>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4" t="str">
        <f>IFERROR(IF(AG21&lt;&gt;"",Z21*VLOOKUP(N21,【参考】数式用!$AG$2:$AL$50,MATCH(Y21,【参考】数式用!$AI$4:$AL$4,0)+2,0), ""), "")</f>
        <v/>
      </c>
      <c r="AD21" s="1054"/>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4" t="str">
        <f>IFERROR(IF(AG22&lt;&gt;"",Z22*VLOOKUP(N22,【参考】数式用!$AG$2:$AL$50,MATCH(Y22,【参考】数式用!$AI$4:$AL$4,0)+2,0), ""), "")</f>
        <v/>
      </c>
      <c r="AD22" s="1054"/>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4" t="str">
        <f>IFERROR(IF(AG23&lt;&gt;"",Z23*VLOOKUP(N23,【参考】数式用!$AG$2:$AL$50,MATCH(Y23,【参考】数式用!$AI$4:$AL$4,0)+2,0), ""), "")</f>
        <v/>
      </c>
      <c r="AD23" s="1054"/>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4" t="str">
        <f>IFERROR(IF(AG24&lt;&gt;"",Z24*VLOOKUP(N24,【参考】数式用!$AG$2:$AL$50,MATCH(Y24,【参考】数式用!$AI$4:$AL$4,0)+2,0), ""), "")</f>
        <v/>
      </c>
      <c r="AD24" s="1054"/>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4" t="str">
        <f>IFERROR(IF(AG25&lt;&gt;"",Z25*VLOOKUP(N25,【参考】数式用!$AG$2:$AL$50,MATCH(Y25,【参考】数式用!$AI$4:$AL$4,0)+2,0), ""), "")</f>
        <v/>
      </c>
      <c r="AD25" s="1054"/>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4" t="str">
        <f>IFERROR(IF(AG26&lt;&gt;"",Z26*VLOOKUP(N26,【参考】数式用!$AG$2:$AL$50,MATCH(Y26,【参考】数式用!$AI$4:$AL$4,0)+2,0), ""), "")</f>
        <v/>
      </c>
      <c r="AD26" s="1054"/>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4" t="str">
        <f>IFERROR(IF(AG27&lt;&gt;"",Z27*VLOOKUP(N27,【参考】数式用!$AG$2:$AL$50,MATCH(Y27,【参考】数式用!$AI$4:$AL$4,0)+2,0), ""), "")</f>
        <v/>
      </c>
      <c r="AD27" s="1054"/>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4" t="str">
        <f>IFERROR(IF(AG28&lt;&gt;"",Z28*VLOOKUP(N28,【参考】数式用!$AG$2:$AL$50,MATCH(Y28,【参考】数式用!$AI$4:$AL$4,0)+2,0), ""), "")</f>
        <v/>
      </c>
      <c r="AD28" s="1054"/>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4" t="str">
        <f>IFERROR(IF(AG29&lt;&gt;"",Z29*VLOOKUP(N29,【参考】数式用!$AG$2:$AL$50,MATCH(Y29,【参考】数式用!$AI$4:$AL$4,0)+2,0), ""), "")</f>
        <v/>
      </c>
      <c r="AD29" s="1054"/>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4" t="str">
        <f>IFERROR(IF(AG30&lt;&gt;"",Z30*VLOOKUP(N30,【参考】数式用!$AG$2:$AL$50,MATCH(Y30,【参考】数式用!$AI$4:$AL$4,0)+2,0), ""), "")</f>
        <v/>
      </c>
      <c r="AD30" s="1054"/>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4" t="str">
        <f>IFERROR(IF(AG31&lt;&gt;"",Z31*VLOOKUP(N31,【参考】数式用!$AG$2:$AL$50,MATCH(Y31,【参考】数式用!$AI$4:$AL$4,0)+2,0), ""), "")</f>
        <v/>
      </c>
      <c r="AD31" s="1054"/>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4" t="str">
        <f>IFERROR(IF(AG32&lt;&gt;"",Z32*VLOOKUP(N32,【参考】数式用!$AG$2:$AL$50,MATCH(Y32,【参考】数式用!$AI$4:$AL$4,0)+2,0), ""), "")</f>
        <v/>
      </c>
      <c r="AD32" s="1054"/>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4" t="str">
        <f>IFERROR(IF(AG33&lt;&gt;"",Z33*VLOOKUP(N33,【参考】数式用!$AG$2:$AL$50,MATCH(Y33,【参考】数式用!$AI$4:$AL$4,0)+2,0), ""), "")</f>
        <v/>
      </c>
      <c r="AD33" s="1054"/>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4" t="str">
        <f>IFERROR(IF(AG34&lt;&gt;"",Z34*VLOOKUP(N34,【参考】数式用!$AG$2:$AL$50,MATCH(Y34,【参考】数式用!$AI$4:$AL$4,0)+2,0), ""), "")</f>
        <v/>
      </c>
      <c r="AD34" s="1054"/>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4" t="str">
        <f>IFERROR(IF(AG35&lt;&gt;"",Z35*VLOOKUP(N35,【参考】数式用!$AG$2:$AL$50,MATCH(Y35,【参考】数式用!$AI$4:$AL$4,0)+2,0), ""), "")</f>
        <v/>
      </c>
      <c r="AD35" s="1054"/>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4" t="str">
        <f>IFERROR(IF(AG36&lt;&gt;"",Z36*VLOOKUP(N36,【参考】数式用!$AG$2:$AL$50,MATCH(Y36,【参考】数式用!$AI$4:$AL$4,0)+2,0), ""), "")</f>
        <v/>
      </c>
      <c r="AD36" s="1054"/>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4" t="str">
        <f>IFERROR(IF(AG37&lt;&gt;"",Z37*VLOOKUP(N37,【参考】数式用!$AG$2:$AL$50,MATCH(Y37,【参考】数式用!$AI$4:$AL$4,0)+2,0), ""), "")</f>
        <v/>
      </c>
      <c r="AD37" s="1054"/>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4" t="str">
        <f>IFERROR(IF(AG38&lt;&gt;"",Z38*VLOOKUP(N38,【参考】数式用!$AG$2:$AL$50,MATCH(Y38,【参考】数式用!$AI$4:$AL$4,0)+2,0), ""), "")</f>
        <v/>
      </c>
      <c r="AD38" s="1054"/>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4" t="str">
        <f>IFERROR(IF(AG39&lt;&gt;"",Z39*VLOOKUP(N39,【参考】数式用!$AG$2:$AL$50,MATCH(Y39,【参考】数式用!$AI$4:$AL$4,0)+2,0), ""), "")</f>
        <v/>
      </c>
      <c r="AD39" s="1054"/>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4" t="str">
        <f>IFERROR(IF(AG40&lt;&gt;"",Z40*VLOOKUP(N40,【参考】数式用!$AG$2:$AL$50,MATCH(Y40,【参考】数式用!$AI$4:$AL$4,0)+2,0), ""), "")</f>
        <v/>
      </c>
      <c r="AD40" s="1054"/>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4" t="str">
        <f>IFERROR(IF(AG41&lt;&gt;"",Z41*VLOOKUP(N41,【参考】数式用!$AG$2:$AL$50,MATCH(Y41,【参考】数式用!$AI$4:$AL$4,0)+2,0), ""), "")</f>
        <v/>
      </c>
      <c r="AD41" s="1054"/>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4" t="str">
        <f>IFERROR(IF(AG42&lt;&gt;"",Z42*VLOOKUP(N42,【参考】数式用!$AG$2:$AL$50,MATCH(Y42,【参考】数式用!$AI$4:$AL$4,0)+2,0), ""), "")</f>
        <v/>
      </c>
      <c r="AD42" s="1054"/>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4" t="str">
        <f>IFERROR(IF(AG43&lt;&gt;"",Z43*VLOOKUP(N43,【参考】数式用!$AG$2:$AL$50,MATCH(Y43,【参考】数式用!$AI$4:$AL$4,0)+2,0), ""), "")</f>
        <v/>
      </c>
      <c r="AD43" s="1054"/>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4" t="str">
        <f>IFERROR(IF(AG44&lt;&gt;"",Z44*VLOOKUP(N44,【参考】数式用!$AG$2:$AL$50,MATCH(Y44,【参考】数式用!$AI$4:$AL$4,0)+2,0), ""), "")</f>
        <v/>
      </c>
      <c r="AD44" s="1054"/>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4" t="str">
        <f>IFERROR(IF(AG45&lt;&gt;"",Z45*VLOOKUP(N45,【参考】数式用!$AG$2:$AL$50,MATCH(Y45,【参考】数式用!$AI$4:$AL$4,0)+2,0), ""), "")</f>
        <v/>
      </c>
      <c r="AD45" s="1054"/>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4" t="str">
        <f>IFERROR(IF(AG46&lt;&gt;"",Z46*VLOOKUP(N46,【参考】数式用!$AG$2:$AL$50,MATCH(Y46,【参考】数式用!$AI$4:$AL$4,0)+2,0), ""), "")</f>
        <v/>
      </c>
      <c r="AD46" s="1054"/>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4" t="str">
        <f>IFERROR(IF(AG47&lt;&gt;"",Z47*VLOOKUP(N47,【参考】数式用!$AG$2:$AL$50,MATCH(Y47,【参考】数式用!$AI$4:$AL$4,0)+2,0), ""), "")</f>
        <v/>
      </c>
      <c r="AD47" s="1054"/>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4" t="str">
        <f>IFERROR(IF(AG48&lt;&gt;"",Z48*VLOOKUP(N48,【参考】数式用!$AG$2:$AL$50,MATCH(Y48,【参考】数式用!$AI$4:$AL$4,0)+2,0), ""), "")</f>
        <v/>
      </c>
      <c r="AD48" s="1054"/>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4" t="str">
        <f>IFERROR(IF(AG49&lt;&gt;"",Z49*VLOOKUP(N49,【参考】数式用!$AG$2:$AL$50,MATCH(Y49,【参考】数式用!$AI$4:$AL$4,0)+2,0), ""), "")</f>
        <v/>
      </c>
      <c r="AD49" s="1054"/>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4" t="str">
        <f>IFERROR(IF(AG50&lt;&gt;"",Z50*VLOOKUP(N50,【参考】数式用!$AG$2:$AL$50,MATCH(Y50,【参考】数式用!$AI$4:$AL$4,0)+2,0), ""), "")</f>
        <v/>
      </c>
      <c r="AD50" s="1054"/>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4" t="str">
        <f>IFERROR(IF(AG51&lt;&gt;"",Z51*VLOOKUP(N51,【参考】数式用!$AG$2:$AL$50,MATCH(Y51,【参考】数式用!$AI$4:$AL$4,0)+2,0), ""), "")</f>
        <v/>
      </c>
      <c r="AD51" s="1054"/>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4" t="str">
        <f>IFERROR(IF(AG52&lt;&gt;"",Z52*VLOOKUP(N52,【参考】数式用!$AG$2:$AL$50,MATCH(Y52,【参考】数式用!$AI$4:$AL$4,0)+2,0), ""), "")</f>
        <v/>
      </c>
      <c r="AD52" s="1054"/>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4" t="str">
        <f>IFERROR(IF(AG53&lt;&gt;"",Z53*VLOOKUP(N53,【参考】数式用!$AG$2:$AL$50,MATCH(Y53,【参考】数式用!$AI$4:$AL$4,0)+2,0), ""), "")</f>
        <v/>
      </c>
      <c r="AD53" s="1054"/>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4" t="str">
        <f>IFERROR(IF(AG54&lt;&gt;"",Z54*VLOOKUP(N54,【参考】数式用!$AG$2:$AL$50,MATCH(Y54,【参考】数式用!$AI$4:$AL$4,0)+2,0), ""), "")</f>
        <v/>
      </c>
      <c r="AD54" s="1054"/>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4" t="str">
        <f>IFERROR(IF(AG55&lt;&gt;"",Z55*VLOOKUP(N55,【参考】数式用!$AG$2:$AL$50,MATCH(Y55,【参考】数式用!$AI$4:$AL$4,0)+2,0), ""), "")</f>
        <v/>
      </c>
      <c r="AD55" s="1054"/>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4" t="str">
        <f>IFERROR(IF(AG56&lt;&gt;"",Z56*VLOOKUP(N56,【参考】数式用!$AG$2:$AL$50,MATCH(Y56,【参考】数式用!$AI$4:$AL$4,0)+2,0), ""), "")</f>
        <v/>
      </c>
      <c r="AD56" s="1054"/>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4" t="str">
        <f>IFERROR(IF(AG57&lt;&gt;"",Z57*VLOOKUP(N57,【参考】数式用!$AG$2:$AL$50,MATCH(Y57,【参考】数式用!$AI$4:$AL$4,0)+2,0), ""), "")</f>
        <v/>
      </c>
      <c r="AD57" s="1054"/>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4" t="str">
        <f>IFERROR(IF(AG58&lt;&gt;"",Z58*VLOOKUP(N58,【参考】数式用!$AG$2:$AL$50,MATCH(Y58,【参考】数式用!$AI$4:$AL$4,0)+2,0), ""), "")</f>
        <v/>
      </c>
      <c r="AD58" s="1054"/>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4" t="str">
        <f>IFERROR(IF(AG59&lt;&gt;"",Z59*VLOOKUP(N59,【参考】数式用!$AG$2:$AL$50,MATCH(Y59,【参考】数式用!$AI$4:$AL$4,0)+2,0), ""), "")</f>
        <v/>
      </c>
      <c r="AD59" s="1054"/>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4" t="str">
        <f>IFERROR(IF(AG60&lt;&gt;"",Z60*VLOOKUP(N60,【参考】数式用!$AG$2:$AL$50,MATCH(Y60,【参考】数式用!$AI$4:$AL$4,0)+2,0), ""), "")</f>
        <v/>
      </c>
      <c r="AD60" s="1054"/>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4" t="str">
        <f>IFERROR(IF(AG61&lt;&gt;"",Z61*VLOOKUP(N61,【参考】数式用!$AG$2:$AL$50,MATCH(Y61,【参考】数式用!$AI$4:$AL$4,0)+2,0), ""), "")</f>
        <v/>
      </c>
      <c r="AD61" s="1054"/>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4" t="str">
        <f>IFERROR(IF(AG62&lt;&gt;"",Z62*VLOOKUP(N62,【参考】数式用!$AG$2:$AL$50,MATCH(Y62,【参考】数式用!$AI$4:$AL$4,0)+2,0), ""), "")</f>
        <v/>
      </c>
      <c r="AD62" s="1054"/>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4" t="str">
        <f>IFERROR(IF(AG63&lt;&gt;"",Z63*VLOOKUP(N63,【参考】数式用!$AG$2:$AL$50,MATCH(Y63,【参考】数式用!$AI$4:$AL$4,0)+2,0), ""), "")</f>
        <v/>
      </c>
      <c r="AD63" s="1054"/>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4" t="str">
        <f>IFERROR(IF(AG64&lt;&gt;"",Z64*VLOOKUP(N64,【参考】数式用!$AG$2:$AL$50,MATCH(Y64,【参考】数式用!$AI$4:$AL$4,0)+2,0), ""), "")</f>
        <v/>
      </c>
      <c r="AD64" s="1054"/>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4" t="str">
        <f>IFERROR(IF(AG65&lt;&gt;"",Z65*VLOOKUP(N65,【参考】数式用!$AG$2:$AL$50,MATCH(Y65,【参考】数式用!$AI$4:$AL$4,0)+2,0), ""), "")</f>
        <v/>
      </c>
      <c r="AD65" s="1054"/>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4" t="str">
        <f>IFERROR(IF(AG66&lt;&gt;"",Z66*VLOOKUP(N66,【参考】数式用!$AG$2:$AL$50,MATCH(Y66,【参考】数式用!$AI$4:$AL$4,0)+2,0), ""), "")</f>
        <v/>
      </c>
      <c r="AD66" s="1054"/>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4" t="str">
        <f>IFERROR(IF(AG67&lt;&gt;"",Z67*VLOOKUP(N67,【参考】数式用!$AG$2:$AL$50,MATCH(Y67,【参考】数式用!$AI$4:$AL$4,0)+2,0), ""), "")</f>
        <v/>
      </c>
      <c r="AD67" s="1054"/>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4" t="str">
        <f>IFERROR(IF(AG68&lt;&gt;"",Z68*VLOOKUP(N68,【参考】数式用!$AG$2:$AL$50,MATCH(Y68,【参考】数式用!$AI$4:$AL$4,0)+2,0), ""), "")</f>
        <v/>
      </c>
      <c r="AD68" s="1054"/>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4" t="str">
        <f>IFERROR(IF(AG69&lt;&gt;"",Z69*VLOOKUP(N69,【参考】数式用!$AG$2:$AL$50,MATCH(Y69,【参考】数式用!$AI$4:$AL$4,0)+2,0), ""), "")</f>
        <v/>
      </c>
      <c r="AD69" s="1054"/>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4" t="str">
        <f>IFERROR(IF(AG70&lt;&gt;"",Z70*VLOOKUP(N70,【参考】数式用!$AG$2:$AL$50,MATCH(Y70,【参考】数式用!$AI$4:$AL$4,0)+2,0), ""), "")</f>
        <v/>
      </c>
      <c r="AD70" s="1054"/>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4" t="str">
        <f>IFERROR(IF(AG71&lt;&gt;"",Z71*VLOOKUP(N71,【参考】数式用!$AG$2:$AL$50,MATCH(Y71,【参考】数式用!$AI$4:$AL$4,0)+2,0), ""), "")</f>
        <v/>
      </c>
      <c r="AD71" s="1054"/>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4" t="str">
        <f>IFERROR(IF(AG72&lt;&gt;"",Z72*VLOOKUP(N72,【参考】数式用!$AG$2:$AL$50,MATCH(Y72,【参考】数式用!$AI$4:$AL$4,0)+2,0), ""), "")</f>
        <v/>
      </c>
      <c r="AD72" s="1054"/>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4" t="str">
        <f>IFERROR(IF(AG73&lt;&gt;"",Z73*VLOOKUP(N73,【参考】数式用!$AG$2:$AL$50,MATCH(Y73,【参考】数式用!$AI$4:$AL$4,0)+2,0), ""), "")</f>
        <v/>
      </c>
      <c r="AD73" s="1054"/>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4" t="str">
        <f>IFERROR(IF(AG74&lt;&gt;"",Z74*VLOOKUP(N74,【参考】数式用!$AG$2:$AL$50,MATCH(Y74,【参考】数式用!$AI$4:$AL$4,0)+2,0), ""), "")</f>
        <v/>
      </c>
      <c r="AD74" s="1054"/>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4" t="str">
        <f>IFERROR(IF(AG75&lt;&gt;"",Z75*VLOOKUP(N75,【参考】数式用!$AG$2:$AL$50,MATCH(Y75,【参考】数式用!$AI$4:$AL$4,0)+2,0), ""), "")</f>
        <v/>
      </c>
      <c r="AD75" s="1054"/>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4" t="str">
        <f>IFERROR(IF(AG76&lt;&gt;"",Z76*VLOOKUP(N76,【参考】数式用!$AG$2:$AL$50,MATCH(Y76,【参考】数式用!$AI$4:$AL$4,0)+2,0), ""), "")</f>
        <v/>
      </c>
      <c r="AD76" s="1054"/>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4" t="str">
        <f>IFERROR(IF(AG77&lt;&gt;"",Z77*VLOOKUP(N77,【参考】数式用!$AG$2:$AL$50,MATCH(Y77,【参考】数式用!$AI$4:$AL$4,0)+2,0), ""), "")</f>
        <v/>
      </c>
      <c r="AD77" s="1054"/>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4" t="str">
        <f>IFERROR(IF(AG78&lt;&gt;"",Z78*VLOOKUP(N78,【参考】数式用!$AG$2:$AL$50,MATCH(Y78,【参考】数式用!$AI$4:$AL$4,0)+2,0), ""), "")</f>
        <v/>
      </c>
      <c r="AD78" s="1054"/>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4" t="str">
        <f>IFERROR(IF(AG79&lt;&gt;"",Z79*VLOOKUP(N79,【参考】数式用!$AG$2:$AL$50,MATCH(Y79,【参考】数式用!$AI$4:$AL$4,0)+2,0), ""), "")</f>
        <v/>
      </c>
      <c r="AD79" s="1054"/>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4" t="str">
        <f>IFERROR(IF(AG80&lt;&gt;"",Z80*VLOOKUP(N80,【参考】数式用!$AG$2:$AL$50,MATCH(Y80,【参考】数式用!$AI$4:$AL$4,0)+2,0), ""), "")</f>
        <v/>
      </c>
      <c r="AD80" s="1054"/>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4" t="str">
        <f>IFERROR(IF(AG81&lt;&gt;"",Z81*VLOOKUP(N81,【参考】数式用!$AG$2:$AL$50,MATCH(Y81,【参考】数式用!$AI$4:$AL$4,0)+2,0), ""), "")</f>
        <v/>
      </c>
      <c r="AD81" s="1054"/>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4" t="str">
        <f>IFERROR(IF(AG82&lt;&gt;"",Z82*VLOOKUP(N82,【参考】数式用!$AG$2:$AL$50,MATCH(Y82,【参考】数式用!$AI$4:$AL$4,0)+2,0), ""), "")</f>
        <v/>
      </c>
      <c r="AD82" s="1054"/>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4" t="str">
        <f>IFERROR(IF(AG83&lt;&gt;"",Z83*VLOOKUP(N83,【参考】数式用!$AG$2:$AL$50,MATCH(Y83,【参考】数式用!$AI$4:$AL$4,0)+2,0), ""), "")</f>
        <v/>
      </c>
      <c r="AD83" s="1054"/>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4" t="str">
        <f>IFERROR(IF(AG84&lt;&gt;"",Z84*VLOOKUP(N84,【参考】数式用!$AG$2:$AL$50,MATCH(Y84,【参考】数式用!$AI$4:$AL$4,0)+2,0), ""), "")</f>
        <v/>
      </c>
      <c r="AD84" s="1054"/>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4" t="str">
        <f>IFERROR(IF(AG85&lt;&gt;"",Z85*VLOOKUP(N85,【参考】数式用!$AG$2:$AL$50,MATCH(Y85,【参考】数式用!$AI$4:$AL$4,0)+2,0), ""), "")</f>
        <v/>
      </c>
      <c r="AD85" s="1054"/>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4" t="str">
        <f>IFERROR(IF(AG86&lt;&gt;"",Z86*VLOOKUP(N86,【参考】数式用!$AG$2:$AL$50,MATCH(Y86,【参考】数式用!$AI$4:$AL$4,0)+2,0), ""), "")</f>
        <v/>
      </c>
      <c r="AD86" s="1054"/>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4" t="str">
        <f>IFERROR(IF(AG87&lt;&gt;"",Z87*VLOOKUP(N87,【参考】数式用!$AG$2:$AL$50,MATCH(Y87,【参考】数式用!$AI$4:$AL$4,0)+2,0), ""), "")</f>
        <v/>
      </c>
      <c r="AD87" s="1054"/>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4" t="str">
        <f>IFERROR(IF(AG88&lt;&gt;"",Z88*VLOOKUP(N88,【参考】数式用!$AG$2:$AL$50,MATCH(Y88,【参考】数式用!$AI$4:$AL$4,0)+2,0), ""), "")</f>
        <v/>
      </c>
      <c r="AD88" s="1054"/>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4" t="str">
        <f>IFERROR(IF(AG89&lt;&gt;"",Z89*VLOOKUP(N89,【参考】数式用!$AG$2:$AL$50,MATCH(Y89,【参考】数式用!$AI$4:$AL$4,0)+2,0), ""), "")</f>
        <v/>
      </c>
      <c r="AD89" s="1054"/>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4" t="str">
        <f>IFERROR(IF(AG90&lt;&gt;"",Z90*VLOOKUP(N90,【参考】数式用!$AG$2:$AL$50,MATCH(Y90,【参考】数式用!$AI$4:$AL$4,0)+2,0), ""), "")</f>
        <v/>
      </c>
      <c r="AD90" s="1054"/>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4" t="str">
        <f>IFERROR(IF(AG91&lt;&gt;"",Z91*VLOOKUP(N91,【参考】数式用!$AG$2:$AL$50,MATCH(Y91,【参考】数式用!$AI$4:$AL$4,0)+2,0), ""), "")</f>
        <v/>
      </c>
      <c r="AD91" s="1054"/>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4" t="str">
        <f>IFERROR(IF(AG92&lt;&gt;"",Z92*VLOOKUP(N92,【参考】数式用!$AG$2:$AL$50,MATCH(Y92,【参考】数式用!$AI$4:$AL$4,0)+2,0), ""), "")</f>
        <v/>
      </c>
      <c r="AD92" s="1054"/>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4" t="str">
        <f>IFERROR(IF(AG93&lt;&gt;"",Z93*VLOOKUP(N93,【参考】数式用!$AG$2:$AL$50,MATCH(Y93,【参考】数式用!$AI$4:$AL$4,0)+2,0), ""), "")</f>
        <v/>
      </c>
      <c r="AD93" s="1054"/>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4" t="str">
        <f>IFERROR(IF(AG94&lt;&gt;"",Z94*VLOOKUP(N94,【参考】数式用!$AG$2:$AL$50,MATCH(Y94,【参考】数式用!$AI$4:$AL$4,0)+2,0), ""), "")</f>
        <v/>
      </c>
      <c r="AD94" s="1054"/>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4" t="str">
        <f>IFERROR(IF(AG95&lt;&gt;"",Z95*VLOOKUP(N95,【参考】数式用!$AG$2:$AL$50,MATCH(Y95,【参考】数式用!$AI$4:$AL$4,0)+2,0), ""), "")</f>
        <v/>
      </c>
      <c r="AD95" s="1054"/>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4" t="str">
        <f>IFERROR(IF(AG96&lt;&gt;"",Z96*VLOOKUP(N96,【参考】数式用!$AG$2:$AL$50,MATCH(Y96,【参考】数式用!$AI$4:$AL$4,0)+2,0), ""), "")</f>
        <v/>
      </c>
      <c r="AD96" s="1054"/>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4" t="str">
        <f>IFERROR(IF(AG97&lt;&gt;"",Z97*VLOOKUP(N97,【参考】数式用!$AG$2:$AL$50,MATCH(Y97,【参考】数式用!$AI$4:$AL$4,0)+2,0), ""), "")</f>
        <v/>
      </c>
      <c r="AD97" s="1054"/>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4" t="str">
        <f>IFERROR(IF(AG98&lt;&gt;"",Z98*VLOOKUP(N98,【参考】数式用!$AG$2:$AL$50,MATCH(Y98,【参考】数式用!$AI$4:$AL$4,0)+2,0), ""), "")</f>
        <v/>
      </c>
      <c r="AD98" s="1054"/>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4" t="str">
        <f>IFERROR(IF(AG99&lt;&gt;"",Z99*VLOOKUP(N99,【参考】数式用!$AG$2:$AL$50,MATCH(Y99,【参考】数式用!$AI$4:$AL$4,0)+2,0), ""), "")</f>
        <v/>
      </c>
      <c r="AD99" s="1054"/>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4" t="str">
        <f>IFERROR(IF(AG100&lt;&gt;"",Z100*VLOOKUP(N100,【参考】数式用!$AG$2:$AL$50,MATCH(Y100,【参考】数式用!$AI$4:$AL$4,0)+2,0), ""), "")</f>
        <v/>
      </c>
      <c r="AD100" s="1054"/>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4" t="str">
        <f>IFERROR(IF(AG101&lt;&gt;"",Z101*VLOOKUP(N101,【参考】数式用!$AG$2:$AL$50,MATCH(Y101,【参考】数式用!$AI$4:$AL$4,0)+2,0), ""), "")</f>
        <v/>
      </c>
      <c r="AD101" s="1054"/>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4" t="str">
        <f>IFERROR(IF(AG102&lt;&gt;"",Z102*VLOOKUP(N102,【参考】数式用!$AG$2:$AL$50,MATCH(Y102,【参考】数式用!$AI$4:$AL$4,0)+2,0), ""), "")</f>
        <v/>
      </c>
      <c r="AD102" s="1054"/>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4" t="str">
        <f>IFERROR(IF(AG103&lt;&gt;"",Z103*VLOOKUP(N103,【参考】数式用!$AG$2:$AL$50,MATCH(Y103,【参考】数式用!$AI$4:$AL$4,0)+2,0), ""), "")</f>
        <v/>
      </c>
      <c r="AD103" s="1054"/>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4" t="str">
        <f>IFERROR(IF(AG104&lt;&gt;"",Z104*VLOOKUP(N104,【参考】数式用!$AG$2:$AL$50,MATCH(Y104,【参考】数式用!$AI$4:$AL$4,0)+2,0), ""), "")</f>
        <v/>
      </c>
      <c r="AD104" s="1054"/>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4" t="str">
        <f>IFERROR(IF(AG105&lt;&gt;"",Z105*VLOOKUP(N105,【参考】数式用!$AG$2:$AL$50,MATCH(Y105,【参考】数式用!$AI$4:$AL$4,0)+2,0), ""), "")</f>
        <v/>
      </c>
      <c r="AD105" s="1054"/>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4" t="str">
        <f>IFERROR(IF(AG106&lt;&gt;"",Z106*VLOOKUP(N106,【参考】数式用!$AG$2:$AL$50,MATCH(Y106,【参考】数式用!$AI$4:$AL$4,0)+2,0), ""), "")</f>
        <v/>
      </c>
      <c r="AD106" s="1054"/>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4" t="str">
        <f>IFERROR(IF(AG107&lt;&gt;"",Z107*VLOOKUP(N107,【参考】数式用!$AG$2:$AL$50,MATCH(Y107,【参考】数式用!$AI$4:$AL$4,0)+2,0), ""), "")</f>
        <v/>
      </c>
      <c r="AD107" s="1054"/>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4" t="str">
        <f>IFERROR(IF(AG108&lt;&gt;"",Z108*VLOOKUP(N108,【参考】数式用!$AG$2:$AL$50,MATCH(Y108,【参考】数式用!$AI$4:$AL$4,0)+2,0), ""), "")</f>
        <v/>
      </c>
      <c r="AD108" s="1054"/>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4" t="str">
        <f>IFERROR(IF(AG109&lt;&gt;"",Z109*VLOOKUP(N109,【参考】数式用!$AG$2:$AL$50,MATCH(Y109,【参考】数式用!$AI$4:$AL$4,0)+2,0), ""), "")</f>
        <v/>
      </c>
      <c r="AD109" s="1054"/>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4" t="str">
        <f>IFERROR(IF(AG110&lt;&gt;"",Z110*VLOOKUP(N110,【参考】数式用!$AG$2:$AL$50,MATCH(Y110,【参考】数式用!$AI$4:$AL$4,0)+2,0), ""), "")</f>
        <v/>
      </c>
      <c r="AD110" s="1054"/>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4" t="str">
        <f>IFERROR(IF(AG111&lt;&gt;"",Z111*VLOOKUP(N111,【参考】数式用!$AG$2:$AL$50,MATCH(Y111,【参考】数式用!$AI$4:$AL$4,0)+2,0), ""), "")</f>
        <v/>
      </c>
      <c r="AD111" s="1054"/>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4" t="str">
        <f>IFERROR(IF(AG112&lt;&gt;"",Z112*VLOOKUP(N112,【参考】数式用!$AG$2:$AL$50,MATCH(Y112,【参考】数式用!$AI$4:$AL$4,0)+2,0), ""), "")</f>
        <v/>
      </c>
      <c r="AD112" s="1054"/>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