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621" activeTab="0"/>
  </bookViews>
  <sheets>
    <sheet name="実地指導" sheetId="1" r:id="rId1"/>
    <sheet name="平均利用者数調" sheetId="2" r:id="rId2"/>
    <sheet name="記載例ＧＨ" sheetId="3" r:id="rId3"/>
  </sheets>
  <externalReferences>
    <externalReference r:id="rId6"/>
  </externalReferences>
  <definedNames>
    <definedName name="_xlfn.IFERROR" hidden="1">#NAME?</definedName>
    <definedName name="_xlnm.Print_Area" localSheetId="2">'記載例ＧＨ'!$A$1:$V$33</definedName>
    <definedName name="_xlnm.Print_Area" localSheetId="0">'実地指導'!$A$1:$F$46</definedName>
    <definedName name="Z_6E96AAB5_31FA_4B66_B583_4F02B8DA9CC5_.wvu.PrintArea" localSheetId="2" hidden="1">'記載例ＧＨ'!$A$1:$V$33</definedName>
  </definedNames>
  <calcPr fullCalcOnLoad="1"/>
</workbook>
</file>

<file path=xl/sharedStrings.xml><?xml version="1.0" encoding="utf-8"?>
<sst xmlns="http://schemas.openxmlformats.org/spreadsheetml/2006/main" count="276" uniqueCount="129">
  <si>
    <t>短期入所</t>
  </si>
  <si>
    <t>○</t>
  </si>
  <si>
    <t>※　事業所で管理している “利用者ごとにファイリングしている書類” などは、そのままご用意ください。</t>
  </si>
  <si>
    <t>備　　考</t>
  </si>
  <si>
    <t>項　　　目</t>
  </si>
  <si>
    <t>○</t>
  </si>
  <si>
    <t>最新のもの</t>
  </si>
  <si>
    <r>
      <rPr>
        <b/>
        <sz val="8"/>
        <rFont val="ＭＳ 明朝"/>
        <family val="1"/>
      </rPr>
      <t>１</t>
    </r>
    <r>
      <rPr>
        <sz val="8"/>
        <rFont val="ＭＳ 明朝"/>
        <family val="1"/>
      </rPr>
      <t xml:space="preserve">  事前に提出が必要なもの（提出期限は通知文のとおり）</t>
    </r>
  </si>
  <si>
    <r>
      <rPr>
        <b/>
        <sz val="8"/>
        <rFont val="ＭＳ 明朝"/>
        <family val="1"/>
      </rPr>
      <t>２</t>
    </r>
    <r>
      <rPr>
        <sz val="8"/>
        <rFont val="ＭＳ 明朝"/>
        <family val="1"/>
      </rPr>
      <t xml:space="preserve">  運営に関するもの</t>
    </r>
  </si>
  <si>
    <r>
      <rPr>
        <b/>
        <sz val="8"/>
        <rFont val="ＭＳ 明朝"/>
        <family val="1"/>
      </rPr>
      <t>３</t>
    </r>
    <r>
      <rPr>
        <sz val="8"/>
        <rFont val="ＭＳ 明朝"/>
        <family val="1"/>
      </rPr>
      <t>　サービス提供に関するもの</t>
    </r>
  </si>
  <si>
    <r>
      <rPr>
        <b/>
        <sz val="8"/>
        <rFont val="ＭＳ 明朝"/>
        <family val="1"/>
      </rPr>
      <t>４</t>
    </r>
    <r>
      <rPr>
        <sz val="8"/>
        <rFont val="ＭＳ 明朝"/>
        <family val="1"/>
      </rPr>
      <t>　介護給付費等の請求に関するもの</t>
    </r>
  </si>
  <si>
    <r>
      <rPr>
        <b/>
        <sz val="8"/>
        <rFont val="ＭＳ 明朝"/>
        <family val="1"/>
      </rPr>
      <t>５</t>
    </r>
    <r>
      <rPr>
        <sz val="8"/>
        <rFont val="ＭＳ 明朝"/>
        <family val="1"/>
      </rPr>
      <t>　その他</t>
    </r>
  </si>
  <si>
    <t>※　複数のサービス事業を行っている場合は、各事業所に書類を用意してください。</t>
  </si>
  <si>
    <t>ホームページ様式使用</t>
  </si>
  <si>
    <t>←事前提出物→</t>
  </si>
  <si>
    <r>
      <t>←当日準備物（</t>
    </r>
    <r>
      <rPr>
        <u val="single"/>
        <sz val="18"/>
        <color indexed="9"/>
        <rFont val="HGS創英角ﾎﾟｯﾌﾟ体"/>
        <family val="3"/>
      </rPr>
      <t>実地指導当日、箱などにまとめて準備</t>
    </r>
    <r>
      <rPr>
        <sz val="18"/>
        <color indexed="9"/>
        <rFont val="HGS創英角ﾎﾟｯﾌﾟ体"/>
        <family val="3"/>
      </rPr>
      <t>）→</t>
    </r>
  </si>
  <si>
    <t>実地指導に必要な書類一覧（障害福祉サービス）</t>
  </si>
  <si>
    <t>ﾁｪｯｸ
欄</t>
  </si>
  <si>
    <t>□</t>
  </si>
  <si>
    <t>□</t>
  </si>
  <si>
    <t>運営規程</t>
  </si>
  <si>
    <t>従業者の資格一覧表</t>
  </si>
  <si>
    <t>サービス提供時間の実績表</t>
  </si>
  <si>
    <t>事業所の広告、パンフレット等</t>
  </si>
  <si>
    <t>業務日誌</t>
  </si>
  <si>
    <t>苦情（相談）等の記録（苦情対応マニュアル等）</t>
  </si>
  <si>
    <t>事故(ひやりはっと)に関する記録、マニュアル、賠償保険の証書</t>
  </si>
  <si>
    <t>車両運行記録、車検証の写し、道路運送法に定める有償運送の許可書
　　　（乗降介助・送迎サービスを実施の場合）</t>
  </si>
  <si>
    <t>工賃に関する書類（工賃の明細書、利用者からの受領書等）</t>
  </si>
  <si>
    <t>協力医療機関等との協定書</t>
  </si>
  <si>
    <t>サービス提供記録（サービス提供実績記録票以外のもの)</t>
  </si>
  <si>
    <t>利用者預かり金等に関する書類（委託契約書・出納帳等）</t>
  </si>
  <si>
    <t>介護給付費・訓練等給付費・サービス利用計画作成費・施設支援費請求書、
　　　明細書（国保連請求分）の控え（紙媒体）</t>
  </si>
  <si>
    <t>サービス提供実績記録票</t>
  </si>
  <si>
    <t>定員超過利用減算に係る利用実績記録票</t>
  </si>
  <si>
    <t>利用者に交付した請求書・領収書の控え</t>
  </si>
  <si>
    <t>市町村に提出した契約内容報告書の控え</t>
  </si>
  <si>
    <t>事業者指定申請書の写し（変更届書を含む）</t>
  </si>
  <si>
    <t>勤務実績(予定)表（提出期限の前月分。勤務実績の記載も行ったもの）</t>
  </si>
  <si>
    <t>平均利用者数調（前年度分）</t>
  </si>
  <si>
    <t>研修に関する記録（人権研修、内部研修、外部研修、ミーティング）</t>
  </si>
  <si>
    <t>会計関係書類（決算書等事業毎に会計の区分、授産事業等の収支がわかるものがあればご準備ください）</t>
  </si>
  <si>
    <t>重要事項説明書、契約書・個人情報の使用に関する同意書</t>
  </si>
  <si>
    <t>併設事業所含む</t>
  </si>
  <si>
    <t>様式（写）</t>
  </si>
  <si>
    <t>重要事項説明書、工賃規程（利用者へ工賃の支払いのある事業所のみ）</t>
  </si>
  <si>
    <t>市町村提出分の控
注：過去３か月分</t>
  </si>
  <si>
    <t>注：過去３か月分</t>
  </si>
  <si>
    <t>注：備考欄に「過去３か月分」の記載があるものについては、その期間分をご用意ください。
　　ただし、当日必要に応じて、それ以前の期間の書類の確認（閲覧）を求める場合がありますので、あらかじめご了承ください。</t>
  </si>
  <si>
    <t>サービス提供に関する計画書（サービス等利用計画・個別支援計画等）、モニタリングの結果記録、サービス担当者会議記録（計画相談）、利用者に対しサービス提供する担当者を招集して行う会議（日中・居住系）に係る記録等</t>
  </si>
  <si>
    <t>※　必要に応じて当日書面の写しをいただく場合があります。</t>
  </si>
  <si>
    <t>利用者に交付した介護（訓練等）給付受領のお知らせの控え</t>
  </si>
  <si>
    <t>共同生活援助</t>
  </si>
  <si>
    <t>利用者の｢平均障害支援区分｣及び｢区分５・６の者の割合｣が確認できるもの</t>
  </si>
  <si>
    <t>緊急時対応マニュアル、その他の業務マニュアル</t>
  </si>
  <si>
    <t>業務継続計画の策定等に関する記録
□業務継続計画
□研修・訓練の記録</t>
  </si>
  <si>
    <t>衛生管理等に関する記録
□感染症対策委員会　名簿、議事録
□感染症の予防及びまん延防止のための指針
□研修・訓練の記録</t>
  </si>
  <si>
    <t>虐待の防止に関する記録
□虐待防止検討委員会　名簿、議事録
□虐待の防止のための指針
□研修の記録</t>
  </si>
  <si>
    <t>身体的拘束等に関する記録
□身体的拘束廃止に関する（適正化のための）指針
□身体的拘束の適正化検討委員会　名簿、議事録
□（身体拘束がある場合）利用者の記録・家族への確認書</t>
  </si>
  <si>
    <t>非常災害時対応マニュアル（対応計画）
避難訓練の記録、通報・連絡体制、消防署への届出</t>
  </si>
  <si>
    <t>平均利用者数調（障害福祉サービス用）</t>
  </si>
  <si>
    <t>【事業所名：　　　　　　　　　　　　　　</t>
  </si>
  <si>
    <t>】</t>
  </si>
  <si>
    <t>【単位：人】</t>
  </si>
  <si>
    <t>事業名</t>
  </si>
  <si>
    <t>事業所名</t>
  </si>
  <si>
    <t>令和　年</t>
  </si>
  <si>
    <t>令和　年</t>
  </si>
  <si>
    <t>利用者延数
計</t>
  </si>
  <si>
    <t>延べ開所
日数</t>
  </si>
  <si>
    <r>
      <t xml:space="preserve">1日あたり平均利用者数
</t>
    </r>
    <r>
      <rPr>
        <sz val="6"/>
        <rFont val="ＭＳ 明朝"/>
        <family val="1"/>
      </rPr>
      <t>(小数点第2位を切り上げる)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</si>
  <si>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</si>
  <si>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</si>
  <si>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</si>
  <si>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</si>
  <si>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</si>
  <si>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</si>
  <si>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</si>
  <si>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</si>
  <si>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</si>
  <si>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</si>
  <si>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</si>
  <si>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</si>
  <si>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Ａ（人）</t>
  </si>
  <si>
    <t>Ｂ（日）</t>
  </si>
  <si>
    <t>Ａ／Ｂ（人／日）</t>
  </si>
  <si>
    <t>生活介護</t>
  </si>
  <si>
    <t>区分2</t>
  </si>
  <si>
    <t>ア</t>
  </si>
  <si>
    <t>区分3</t>
  </si>
  <si>
    <t>イ</t>
  </si>
  <si>
    <t>区分4</t>
  </si>
  <si>
    <t>ウ</t>
  </si>
  <si>
    <t>区分5</t>
  </si>
  <si>
    <t>エ</t>
  </si>
  <si>
    <t>区分6</t>
  </si>
  <si>
    <t>オ</t>
  </si>
  <si>
    <t>その他</t>
  </si>
  <si>
    <t>計</t>
  </si>
  <si>
    <t>区分１以下</t>
  </si>
  <si>
    <t>就労移行支援</t>
  </si>
  <si>
    <t>就労継続支援(Ａ型)</t>
  </si>
  <si>
    <t>就労継続支援(Ｂ型)</t>
  </si>
  <si>
    <t>空床型</t>
  </si>
  <si>
    <t>併設型</t>
  </si>
  <si>
    <t>単独型</t>
  </si>
  <si>
    <r>
      <t>○</t>
    </r>
    <r>
      <rPr>
        <u val="single"/>
        <sz val="8"/>
        <rFont val="ＭＳ 明朝"/>
        <family val="1"/>
      </rPr>
      <t>各月の利用者延数</t>
    </r>
    <r>
      <rPr>
        <sz val="8"/>
        <rFont val="ＭＳ 明朝"/>
        <family val="1"/>
      </rPr>
      <t>を記載（共同生活援助は入院・外泊の初日及び最終日を含む。）。
○「</t>
    </r>
    <r>
      <rPr>
        <u val="single"/>
        <sz val="8"/>
        <rFont val="ＭＳ 明朝"/>
        <family val="1"/>
      </rPr>
      <t>1日あたり平均利用者数</t>
    </r>
    <r>
      <rPr>
        <sz val="8"/>
        <rFont val="ＭＳ 明朝"/>
        <family val="1"/>
      </rPr>
      <t>」は、「</t>
    </r>
    <r>
      <rPr>
        <u val="single"/>
        <sz val="8"/>
        <rFont val="ＭＳ 明朝"/>
        <family val="1"/>
      </rPr>
      <t>利用者延数計</t>
    </r>
    <r>
      <rPr>
        <sz val="8"/>
        <rFont val="ＭＳ 明朝"/>
        <family val="1"/>
      </rPr>
      <t>」を「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」で除し、それにより得られた結果の小数点第２位を切り上げ。
○「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」は、前年度4月から3月までの合計延開所日数。</t>
    </r>
  </si>
  <si>
    <t>【生活介護事業所は、以下の欄も確認のこと】</t>
  </si>
  <si>
    <t>●平均障害程度区分・・・（ア×2＋イ×3＋ウ×4＋エ×5＋オ×6）÷（ア＋イ＋ウ＋エ＋オ）</t>
  </si>
  <si>
    <t>『(</t>
  </si>
  <si>
    <t>×2)＋(</t>
  </si>
  <si>
    <t>×3)＋(</t>
  </si>
  <si>
    <t>×4)＋(</t>
  </si>
  <si>
    <t>×5)＋(</t>
  </si>
  <si>
    <t>×6)』÷(</t>
  </si>
  <si>
    <t>）＝</t>
  </si>
  <si>
    <t>(小数点第２位以下四捨五入)</t>
  </si>
  <si>
    <t>●①区分５又は②６に該当する利用者及び③区分４以下であって行動関連項目の点数の合計が８点以上である利用者の総数の割合</t>
  </si>
  <si>
    <t xml:space="preserve">
　（①＋②＋③）÷（ア＋イ＋ウ＋エ＋オ）×100　　（　 　＋　 　＋　 　）÷（ 　　＋　 　＋　 　＋　 　＋　 　）×100＝　 　　％（小数点第１位四捨五入）</t>
  </si>
  <si>
    <t>（①＋②＋③）÷（ア＋イ＋ウ＋エ＋オ）×100</t>
  </si>
  <si>
    <t>(</t>
  </si>
  <si>
    <t>＋</t>
  </si>
  <si>
    <t>）÷（</t>
  </si>
  <si>
    <t>）×100＝</t>
  </si>
  <si>
    <t>％</t>
  </si>
  <si>
    <t>(小数点第１位四捨五入)</t>
  </si>
  <si>
    <t>駅前ホーム</t>
  </si>
  <si>
    <t>人員配置・勤務状況の確認ができるもの
□勤務実績(予定)表、□タイムカード又は出勤簿、□雇用契約書、労働条件通知書又は辞令、
□健康診断書、□就業規則、□従業者の資格証・免許証　
□従業者の秘密保持に関する規定又は誓約書等、□他（シフト表等）
※法人本部などで普段管理している場合も、当日事業所にご準備ください。
※必要に応じ賃金の支払い明細、労働保険関係書類等を確認することがあります。</t>
  </si>
  <si>
    <t>セクハラ・パワハラ防止のための取組内容が分かるもの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</si>
</sst>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52"/>
      <name val="ＭＳ Ｐゴシック"/>
      <family val="3"/>
    </font>
    <font>
      <b/>
      <sz val="14"/>
      <name val="ＭＳ 明朝"/>
      <family val="1"/>
    </font>
    <font>
      <sz val="12"/>
      <name val="HGS創英角ﾎﾟｯﾌﾟ体"/>
      <family val="3"/>
    </font>
    <font>
      <u val="single"/>
      <sz val="18"/>
      <color indexed="9"/>
      <name val="HGS創英角ﾎﾟｯﾌﾟ体"/>
      <family val="3"/>
    </font>
    <font>
      <sz val="18"/>
      <color indexed="9"/>
      <name val="HGS創英角ﾎﾟｯﾌﾟ体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6"/>
      <name val="ＭＳ Ｐゴシック"/>
      <family val="3"/>
    </font>
    <font>
      <b/>
      <sz val="16"/>
      <name val="ＭＳ 明朝"/>
      <family val="1"/>
    </font>
    <font>
      <b/>
      <i/>
      <sz val="8"/>
      <name val="ＭＳ 明朝"/>
      <family val="1"/>
    </font>
    <font>
      <u val="single"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9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vertical="center" wrapText="1"/>
    </xf>
    <xf numFmtId="0" fontId="11" fillId="33" borderId="33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32" xfId="0" applyNumberFormat="1" applyFont="1" applyBorder="1" applyAlignment="1">
      <alignment vertical="center" wrapText="1"/>
    </xf>
    <xf numFmtId="0" fontId="11" fillId="33" borderId="3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vertical="center"/>
    </xf>
    <xf numFmtId="0" fontId="11" fillId="33" borderId="34" xfId="0" applyNumberFormat="1" applyFont="1" applyFill="1" applyBorder="1" applyAlignment="1">
      <alignment vertical="center" wrapText="1"/>
    </xf>
    <xf numFmtId="0" fontId="11" fillId="33" borderId="38" xfId="0" applyFont="1" applyFill="1" applyBorder="1" applyAlignment="1">
      <alignment vertical="center"/>
    </xf>
    <xf numFmtId="0" fontId="11" fillId="0" borderId="39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/>
    </xf>
    <xf numFmtId="0" fontId="11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16" xfId="0" applyFont="1" applyFill="1" applyBorder="1" applyAlignment="1">
      <alignment vertical="center" shrinkToFit="1"/>
    </xf>
    <xf numFmtId="0" fontId="3" fillId="33" borderId="4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26" xfId="0" applyNumberFormat="1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vertical="center" wrapText="1"/>
    </xf>
    <xf numFmtId="0" fontId="11" fillId="33" borderId="35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0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distributed"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11" fillId="28" borderId="52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176" fontId="11" fillId="28" borderId="22" xfId="0" applyNumberFormat="1" applyFont="1" applyFill="1" applyBorder="1" applyAlignment="1" applyProtection="1">
      <alignment vertical="center"/>
      <protection/>
    </xf>
    <xf numFmtId="0" fontId="11" fillId="0" borderId="53" xfId="0" applyFont="1" applyBorder="1" applyAlignment="1" applyProtection="1">
      <alignment horizontal="distributed"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54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28" borderId="56" xfId="0" applyFont="1" applyFill="1" applyBorder="1" applyAlignment="1" applyProtection="1">
      <alignment vertical="center"/>
      <protection/>
    </xf>
    <xf numFmtId="176" fontId="11" fillId="28" borderId="57" xfId="0" applyNumberFormat="1" applyFont="1" applyFill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horizontal="distributed" vertical="center"/>
      <protection locked="0"/>
    </xf>
    <xf numFmtId="0" fontId="11" fillId="28" borderId="58" xfId="0" applyFont="1" applyFill="1" applyBorder="1" applyAlignment="1" applyProtection="1">
      <alignment vertical="center"/>
      <protection/>
    </xf>
    <xf numFmtId="0" fontId="11" fillId="28" borderId="59" xfId="0" applyFont="1" applyFill="1" applyBorder="1" applyAlignment="1" applyProtection="1">
      <alignment vertical="center"/>
      <protection/>
    </xf>
    <xf numFmtId="0" fontId="11" fillId="28" borderId="60" xfId="0" applyFont="1" applyFill="1" applyBorder="1" applyAlignment="1" applyProtection="1">
      <alignment vertical="center"/>
      <protection/>
    </xf>
    <xf numFmtId="0" fontId="11" fillId="28" borderId="61" xfId="0" applyFont="1" applyFill="1" applyBorder="1" applyAlignment="1" applyProtection="1">
      <alignment vertical="center"/>
      <protection/>
    </xf>
    <xf numFmtId="176" fontId="11" fillId="28" borderId="46" xfId="0" applyNumberFormat="1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distributed" vertical="center"/>
      <protection locked="0"/>
    </xf>
    <xf numFmtId="0" fontId="11" fillId="0" borderId="62" xfId="0" applyFont="1" applyBorder="1" applyAlignment="1" applyProtection="1">
      <alignment vertical="center"/>
      <protection locked="0"/>
    </xf>
    <xf numFmtId="0" fontId="11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 locked="0"/>
    </xf>
    <xf numFmtId="0" fontId="11" fillId="28" borderId="65" xfId="0" applyFont="1" applyFill="1" applyBorder="1" applyAlignment="1" applyProtection="1">
      <alignment vertical="center"/>
      <protection/>
    </xf>
    <xf numFmtId="176" fontId="11" fillId="28" borderId="48" xfId="0" applyNumberFormat="1" applyFont="1" applyFill="1" applyBorder="1" applyAlignment="1" applyProtection="1">
      <alignment vertical="center"/>
      <protection/>
    </xf>
    <xf numFmtId="0" fontId="11" fillId="0" borderId="66" xfId="0" applyFont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66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vertical="center"/>
      <protection locked="0"/>
    </xf>
    <xf numFmtId="0" fontId="11" fillId="28" borderId="68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46" xfId="0" applyFont="1" applyFill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176" fontId="11" fillId="28" borderId="23" xfId="0" applyNumberFormat="1" applyFont="1" applyFill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1" fillId="28" borderId="44" xfId="0" applyFont="1" applyFill="1" applyBorder="1" applyAlignment="1" applyProtection="1">
      <alignment vertical="center"/>
      <protection/>
    </xf>
    <xf numFmtId="0" fontId="11" fillId="0" borderId="57" xfId="0" applyFont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28" borderId="46" xfId="0" applyFont="1" applyFill="1" applyBorder="1" applyAlignment="1" applyProtection="1">
      <alignment vertical="center"/>
      <protection/>
    </xf>
    <xf numFmtId="0" fontId="11" fillId="28" borderId="71" xfId="0" applyFont="1" applyFill="1" applyBorder="1" applyAlignment="1" applyProtection="1">
      <alignment vertical="center"/>
      <protection/>
    </xf>
    <xf numFmtId="0" fontId="11" fillId="28" borderId="7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distributed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28" borderId="0" xfId="0" applyFont="1" applyFill="1" applyAlignment="1" applyProtection="1">
      <alignment horizontal="center" vertical="distributed"/>
      <protection/>
    </xf>
    <xf numFmtId="0" fontId="11" fillId="0" borderId="0" xfId="0" applyFont="1" applyAlignment="1" applyProtection="1">
      <alignment horizontal="center" vertical="distributed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28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28" borderId="0" xfId="0" applyFont="1" applyFill="1" applyAlignment="1" applyProtection="1">
      <alignment vertical="center" wrapText="1"/>
      <protection/>
    </xf>
    <xf numFmtId="0" fontId="11" fillId="28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28" borderId="43" xfId="0" applyFont="1" applyFill="1" applyBorder="1" applyAlignment="1" applyProtection="1">
      <alignment vertical="center"/>
      <protection/>
    </xf>
    <xf numFmtId="0" fontId="15" fillId="0" borderId="72" xfId="0" applyFont="1" applyFill="1" applyBorder="1" applyAlignment="1">
      <alignment vertical="distributed" textRotation="255"/>
    </xf>
    <xf numFmtId="0" fontId="15" fillId="0" borderId="73" xfId="0" applyFont="1" applyFill="1" applyBorder="1" applyAlignment="1">
      <alignment vertical="distributed" textRotation="255"/>
    </xf>
    <xf numFmtId="0" fontId="15" fillId="0" borderId="74" xfId="0" applyFont="1" applyFill="1" applyBorder="1" applyAlignment="1">
      <alignment vertical="distributed" textRotation="255"/>
    </xf>
    <xf numFmtId="0" fontId="17" fillId="34" borderId="72" xfId="0" applyFont="1" applyFill="1" applyBorder="1" applyAlignment="1">
      <alignment vertical="center" textRotation="255" shrinkToFit="1"/>
    </xf>
    <xf numFmtId="0" fontId="17" fillId="34" borderId="73" xfId="0" applyFont="1" applyFill="1" applyBorder="1" applyAlignment="1">
      <alignment vertical="center" textRotation="255" shrinkToFit="1"/>
    </xf>
    <xf numFmtId="0" fontId="17" fillId="34" borderId="74" xfId="0" applyFont="1" applyFill="1" applyBorder="1" applyAlignment="1">
      <alignment vertical="center" textRotation="255" shrinkToFit="1"/>
    </xf>
    <xf numFmtId="0" fontId="11" fillId="0" borderId="75" xfId="0" applyFont="1" applyBorder="1" applyAlignment="1">
      <alignment vertical="center" wrapText="1"/>
    </xf>
    <xf numFmtId="0" fontId="11" fillId="0" borderId="76" xfId="0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justify" wrapText="1"/>
    </xf>
    <xf numFmtId="0" fontId="11" fillId="0" borderId="23" xfId="0" applyFont="1" applyBorder="1" applyAlignment="1" applyProtection="1">
      <alignment horizontal="distributed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distributed" textRotation="255"/>
      <protection locked="0"/>
    </xf>
    <xf numFmtId="0" fontId="11" fillId="0" borderId="48" xfId="0" applyFont="1" applyBorder="1" applyAlignment="1" applyProtection="1">
      <alignment horizontal="center" vertical="distributed" textRotation="255"/>
      <protection locked="0"/>
    </xf>
    <xf numFmtId="0" fontId="11" fillId="0" borderId="46" xfId="0" applyFont="1" applyBorder="1" applyAlignment="1" applyProtection="1">
      <alignment horizontal="center" vertical="distributed" textRotation="255"/>
      <protection locked="0"/>
    </xf>
    <xf numFmtId="0" fontId="11" fillId="0" borderId="50" xfId="0" applyFont="1" applyBorder="1" applyAlignment="1" applyProtection="1">
      <alignment horizontal="distributed" vertical="center"/>
      <protection locked="0"/>
    </xf>
    <xf numFmtId="0" fontId="11" fillId="0" borderId="54" xfId="0" applyFont="1" applyBorder="1" applyAlignment="1" applyProtection="1">
      <alignment horizontal="distributed" vertical="center"/>
      <protection locked="0"/>
    </xf>
    <xf numFmtId="0" fontId="11" fillId="0" borderId="59" xfId="0" applyFont="1" applyBorder="1" applyAlignment="1" applyProtection="1">
      <alignment horizontal="distributed" vertical="center"/>
      <protection locked="0"/>
    </xf>
    <xf numFmtId="0" fontId="11" fillId="0" borderId="66" xfId="0" applyFont="1" applyBorder="1" applyAlignment="1" applyProtection="1">
      <alignment horizontal="distributed" vertical="center"/>
      <protection locked="0"/>
    </xf>
    <xf numFmtId="0" fontId="11" fillId="0" borderId="68" xfId="0" applyFont="1" applyBorder="1" applyAlignment="1" applyProtection="1">
      <alignment horizontal="distributed" vertical="center"/>
      <protection locked="0"/>
    </xf>
    <xf numFmtId="0" fontId="11" fillId="0" borderId="69" xfId="0" applyFont="1" applyBorder="1" applyAlignment="1" applyProtection="1">
      <alignment horizontal="distributed" vertical="center"/>
      <protection locked="0"/>
    </xf>
    <xf numFmtId="0" fontId="20" fillId="0" borderId="69" xfId="0" applyFont="1" applyBorder="1" applyAlignment="1" applyProtection="1">
      <alignment horizontal="distributed" vertical="center"/>
      <protection locked="0"/>
    </xf>
    <xf numFmtId="0" fontId="20" fillId="0" borderId="47" xfId="0" applyFont="1" applyBorder="1" applyAlignment="1" applyProtection="1">
      <alignment horizontal="distributed" vertical="center"/>
      <protection locked="0"/>
    </xf>
    <xf numFmtId="0" fontId="11" fillId="0" borderId="7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28" borderId="0" xfId="0" applyFont="1" applyFill="1" applyAlignment="1" applyProtection="1">
      <alignment horizontal="center" vertical="distributed"/>
      <protection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horizontal="distributed" vertical="center"/>
      <protection locked="0"/>
    </xf>
    <xf numFmtId="0" fontId="23" fillId="0" borderId="63" xfId="0" applyFont="1" applyBorder="1" applyAlignment="1" applyProtection="1">
      <alignment horizontal="distributed" vertical="center"/>
      <protection locked="0"/>
    </xf>
    <xf numFmtId="0" fontId="23" fillId="0" borderId="54" xfId="0" applyFont="1" applyBorder="1" applyAlignment="1" applyProtection="1">
      <alignment horizontal="distributed" vertical="center"/>
      <protection locked="0"/>
    </xf>
    <xf numFmtId="0" fontId="23" fillId="0" borderId="59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/>
    <dxf>
      <font>
        <color indexed="26"/>
      </font>
    </dxf>
    <dxf>
      <font>
        <color theme="0"/>
      </font>
    </dxf>
    <dxf/>
    <dxf>
      <font>
        <color indexed="26"/>
      </font>
    </dxf>
    <dxf>
      <font>
        <color theme="0"/>
      </font>
    </dxf>
    <dxf>
      <font>
        <color theme="0"/>
      </font>
      <border/>
    </dxf>
    <dxf>
      <font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23455;&#22320;&#25351;&#23566;&#12395;&#24517;&#35201;&#12394;&#26360;&#39006;&#12304;&#38556;&#23475;&#31119;&#31049;&#12469;&#12540;&#12499;&#12473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地指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J2" sqref="J2"/>
    </sheetView>
  </sheetViews>
  <sheetFormatPr defaultColWidth="9.00390625" defaultRowHeight="13.5"/>
  <cols>
    <col min="1" max="1" width="5.50390625" style="2" customWidth="1"/>
    <col min="2" max="2" width="3.125" style="2" customWidth="1"/>
    <col min="3" max="3" width="57.125" style="2" customWidth="1"/>
    <col min="4" max="4" width="4.125" style="2" bestFit="1" customWidth="1"/>
    <col min="5" max="5" width="8.125" style="2" customWidth="1"/>
    <col min="6" max="6" width="15.125" style="2" customWidth="1"/>
    <col min="7" max="16384" width="9.00390625" style="2" customWidth="1"/>
  </cols>
  <sheetData>
    <row r="1" spans="1:6" ht="20.25" customHeight="1" thickBot="1">
      <c r="A1" s="59" t="s">
        <v>16</v>
      </c>
      <c r="B1" s="53"/>
      <c r="C1" s="1"/>
      <c r="D1" s="1"/>
      <c r="F1" s="3"/>
    </row>
    <row r="2" spans="2:6" ht="49.5" customHeight="1" thickBot="1" thickTop="1">
      <c r="B2" s="4"/>
      <c r="C2" s="28" t="s">
        <v>4</v>
      </c>
      <c r="D2" s="60" t="s">
        <v>17</v>
      </c>
      <c r="E2" s="11" t="s">
        <v>52</v>
      </c>
      <c r="F2" s="29" t="s">
        <v>3</v>
      </c>
    </row>
    <row r="3" spans="1:6" ht="18" customHeight="1" thickBot="1" thickTop="1">
      <c r="A3" s="148" t="s">
        <v>14</v>
      </c>
      <c r="B3" s="30" t="s">
        <v>7</v>
      </c>
      <c r="C3" s="31"/>
      <c r="D3" s="61"/>
      <c r="E3" s="5"/>
      <c r="F3" s="6"/>
    </row>
    <row r="4" spans="1:6" s="7" customFormat="1" ht="18" customHeight="1">
      <c r="A4" s="149"/>
      <c r="B4" s="32"/>
      <c r="C4" s="69" t="s">
        <v>20</v>
      </c>
      <c r="D4" s="62" t="s">
        <v>19</v>
      </c>
      <c r="E4" s="23" t="s">
        <v>5</v>
      </c>
      <c r="F4" s="51" t="s">
        <v>6</v>
      </c>
    </row>
    <row r="5" spans="1:6" s="7" customFormat="1" ht="18" customHeight="1">
      <c r="A5" s="149"/>
      <c r="B5" s="32"/>
      <c r="C5" s="70" t="s">
        <v>21</v>
      </c>
      <c r="D5" s="63" t="s">
        <v>18</v>
      </c>
      <c r="E5" s="44"/>
      <c r="F5" s="52" t="s">
        <v>13</v>
      </c>
    </row>
    <row r="6" spans="1:6" s="7" customFormat="1" ht="18" customHeight="1">
      <c r="A6" s="149"/>
      <c r="B6" s="32"/>
      <c r="C6" s="71" t="s">
        <v>38</v>
      </c>
      <c r="D6" s="63" t="s">
        <v>18</v>
      </c>
      <c r="E6" s="25" t="s">
        <v>5</v>
      </c>
      <c r="F6" s="55" t="s">
        <v>43</v>
      </c>
    </row>
    <row r="7" spans="1:6" ht="18" customHeight="1">
      <c r="A7" s="149"/>
      <c r="B7" s="32"/>
      <c r="C7" s="72" t="s">
        <v>22</v>
      </c>
      <c r="D7" s="63" t="s">
        <v>18</v>
      </c>
      <c r="E7" s="44"/>
      <c r="F7" s="52" t="s">
        <v>13</v>
      </c>
    </row>
    <row r="8" spans="1:6" ht="18" customHeight="1">
      <c r="A8" s="149"/>
      <c r="B8" s="32"/>
      <c r="C8" s="73" t="s">
        <v>39</v>
      </c>
      <c r="D8" s="63" t="s">
        <v>18</v>
      </c>
      <c r="E8" s="25" t="s">
        <v>5</v>
      </c>
      <c r="F8" s="52" t="s">
        <v>13</v>
      </c>
    </row>
    <row r="9" spans="1:6" ht="18" customHeight="1">
      <c r="A9" s="149"/>
      <c r="B9" s="32"/>
      <c r="C9" s="73" t="s">
        <v>45</v>
      </c>
      <c r="D9" s="63" t="s">
        <v>18</v>
      </c>
      <c r="E9" s="25" t="s">
        <v>5</v>
      </c>
      <c r="F9" s="50" t="s">
        <v>44</v>
      </c>
    </row>
    <row r="10" spans="1:6" ht="18" customHeight="1" thickBot="1">
      <c r="A10" s="150"/>
      <c r="B10" s="32"/>
      <c r="C10" s="70" t="s">
        <v>23</v>
      </c>
      <c r="D10" s="63" t="s">
        <v>18</v>
      </c>
      <c r="E10" s="24" t="s">
        <v>5</v>
      </c>
      <c r="F10" s="13"/>
    </row>
    <row r="11" spans="1:6" ht="18" customHeight="1" thickBot="1" thickTop="1">
      <c r="A11" s="151" t="s">
        <v>15</v>
      </c>
      <c r="B11" s="36" t="s">
        <v>8</v>
      </c>
      <c r="C11" s="39"/>
      <c r="D11" s="39"/>
      <c r="E11" s="41"/>
      <c r="F11" s="14"/>
    </row>
    <row r="12" spans="1:6" s="7" customFormat="1" ht="76.5" customHeight="1">
      <c r="A12" s="152"/>
      <c r="B12" s="32"/>
      <c r="C12" s="37" t="s">
        <v>127</v>
      </c>
      <c r="D12" s="62" t="s">
        <v>19</v>
      </c>
      <c r="E12" s="23" t="s">
        <v>5</v>
      </c>
      <c r="F12" s="15"/>
    </row>
    <row r="13" spans="1:6" ht="18" customHeight="1">
      <c r="A13" s="152"/>
      <c r="B13" s="32"/>
      <c r="C13" s="35" t="s">
        <v>24</v>
      </c>
      <c r="D13" s="63" t="s">
        <v>18</v>
      </c>
      <c r="E13" s="25" t="s">
        <v>5</v>
      </c>
      <c r="F13" s="16"/>
    </row>
    <row r="14" spans="1:6" s="7" customFormat="1" ht="18" customHeight="1">
      <c r="A14" s="152"/>
      <c r="B14" s="32"/>
      <c r="C14" s="35" t="s">
        <v>25</v>
      </c>
      <c r="D14" s="63" t="s">
        <v>18</v>
      </c>
      <c r="E14" s="25" t="s">
        <v>5</v>
      </c>
      <c r="F14" s="12"/>
    </row>
    <row r="15" spans="1:6" s="7" customFormat="1" ht="18" customHeight="1">
      <c r="A15" s="152"/>
      <c r="B15" s="32"/>
      <c r="C15" s="35" t="s">
        <v>26</v>
      </c>
      <c r="D15" s="63" t="s">
        <v>18</v>
      </c>
      <c r="E15" s="25" t="s">
        <v>5</v>
      </c>
      <c r="F15" s="17"/>
    </row>
    <row r="16" spans="1:6" s="7" customFormat="1" ht="18" customHeight="1">
      <c r="A16" s="152"/>
      <c r="B16" s="32"/>
      <c r="C16" s="35" t="s">
        <v>54</v>
      </c>
      <c r="D16" s="63" t="s">
        <v>18</v>
      </c>
      <c r="E16" s="25" t="s">
        <v>5</v>
      </c>
      <c r="F16" s="12"/>
    </row>
    <row r="17" spans="1:6" s="7" customFormat="1" ht="18" customHeight="1">
      <c r="A17" s="152"/>
      <c r="B17" s="32"/>
      <c r="C17" s="34" t="s">
        <v>128</v>
      </c>
      <c r="D17" s="63" t="s">
        <v>18</v>
      </c>
      <c r="E17" s="25" t="s">
        <v>5</v>
      </c>
      <c r="F17" s="12"/>
    </row>
    <row r="18" spans="1:6" s="7" customFormat="1" ht="36" customHeight="1">
      <c r="A18" s="152"/>
      <c r="B18" s="32"/>
      <c r="C18" s="34" t="s">
        <v>55</v>
      </c>
      <c r="D18" s="74" t="s">
        <v>18</v>
      </c>
      <c r="E18" s="24" t="s">
        <v>1</v>
      </c>
      <c r="F18" s="12"/>
    </row>
    <row r="19" spans="1:6" s="7" customFormat="1" ht="42.75" customHeight="1">
      <c r="A19" s="152"/>
      <c r="B19" s="32"/>
      <c r="C19" s="34" t="s">
        <v>56</v>
      </c>
      <c r="D19" s="74" t="s">
        <v>18</v>
      </c>
      <c r="E19" s="24" t="s">
        <v>5</v>
      </c>
      <c r="F19" s="12"/>
    </row>
    <row r="20" spans="1:6" s="7" customFormat="1" ht="48.75" customHeight="1">
      <c r="A20" s="152"/>
      <c r="B20" s="32"/>
      <c r="C20" s="34" t="s">
        <v>57</v>
      </c>
      <c r="D20" s="74" t="s">
        <v>18</v>
      </c>
      <c r="E20" s="24" t="s">
        <v>5</v>
      </c>
      <c r="F20" s="12"/>
    </row>
    <row r="21" spans="1:6" s="7" customFormat="1" ht="48.75" customHeight="1">
      <c r="A21" s="152"/>
      <c r="B21" s="32"/>
      <c r="C21" s="34" t="s">
        <v>58</v>
      </c>
      <c r="D21" s="74" t="s">
        <v>18</v>
      </c>
      <c r="E21" s="24" t="s">
        <v>5</v>
      </c>
      <c r="F21" s="12"/>
    </row>
    <row r="22" spans="1:6" s="7" customFormat="1" ht="25.5" customHeight="1">
      <c r="A22" s="152"/>
      <c r="B22" s="32"/>
      <c r="C22" s="34" t="s">
        <v>59</v>
      </c>
      <c r="D22" s="74" t="s">
        <v>18</v>
      </c>
      <c r="E22" s="24" t="s">
        <v>5</v>
      </c>
      <c r="F22" s="12"/>
    </row>
    <row r="23" spans="1:6" s="7" customFormat="1" ht="18" customHeight="1">
      <c r="A23" s="152"/>
      <c r="B23" s="32"/>
      <c r="C23" s="35" t="s">
        <v>40</v>
      </c>
      <c r="D23" s="63" t="s">
        <v>18</v>
      </c>
      <c r="E23" s="25" t="s">
        <v>5</v>
      </c>
      <c r="F23" s="16"/>
    </row>
    <row r="24" spans="1:6" ht="21">
      <c r="A24" s="152"/>
      <c r="B24" s="32"/>
      <c r="C24" s="38" t="s">
        <v>27</v>
      </c>
      <c r="D24" s="63" t="s">
        <v>18</v>
      </c>
      <c r="E24" s="44"/>
      <c r="F24" s="16"/>
    </row>
    <row r="25" spans="1:6" ht="18" customHeight="1">
      <c r="A25" s="152"/>
      <c r="B25" s="32"/>
      <c r="C25" s="38" t="s">
        <v>28</v>
      </c>
      <c r="D25" s="63" t="s">
        <v>18</v>
      </c>
      <c r="E25" s="44"/>
      <c r="F25" s="16"/>
    </row>
    <row r="26" spans="1:6" ht="24.75" customHeight="1">
      <c r="A26" s="152"/>
      <c r="B26" s="32"/>
      <c r="C26" s="38" t="s">
        <v>41</v>
      </c>
      <c r="D26" s="63" t="s">
        <v>18</v>
      </c>
      <c r="E26" s="25" t="s">
        <v>5</v>
      </c>
      <c r="F26" s="16"/>
    </row>
    <row r="27" spans="1:6" ht="18" customHeight="1" thickBot="1">
      <c r="A27" s="152"/>
      <c r="B27" s="32"/>
      <c r="C27" s="45" t="s">
        <v>29</v>
      </c>
      <c r="D27" s="63" t="s">
        <v>18</v>
      </c>
      <c r="E27" s="26" t="s">
        <v>5</v>
      </c>
      <c r="F27" s="18"/>
    </row>
    <row r="28" spans="1:6" ht="14.25" customHeight="1" thickBot="1">
      <c r="A28" s="152"/>
      <c r="B28" s="36" t="s">
        <v>9</v>
      </c>
      <c r="C28" s="39"/>
      <c r="D28" s="66"/>
      <c r="E28" s="42"/>
      <c r="F28" s="19"/>
    </row>
    <row r="29" spans="1:6" ht="18" customHeight="1">
      <c r="A29" s="152"/>
      <c r="B29" s="32"/>
      <c r="C29" s="33" t="s">
        <v>42</v>
      </c>
      <c r="D29" s="64" t="s">
        <v>18</v>
      </c>
      <c r="E29" s="23" t="s">
        <v>1</v>
      </c>
      <c r="F29" s="20"/>
    </row>
    <row r="30" spans="1:6" ht="18" customHeight="1">
      <c r="A30" s="152"/>
      <c r="B30" s="32"/>
      <c r="C30" s="35" t="s">
        <v>30</v>
      </c>
      <c r="D30" s="63" t="s">
        <v>18</v>
      </c>
      <c r="E30" s="25" t="s">
        <v>1</v>
      </c>
      <c r="F30" s="12"/>
    </row>
    <row r="31" spans="1:6" ht="33" customHeight="1">
      <c r="A31" s="152"/>
      <c r="B31" s="32"/>
      <c r="C31" s="34" t="s">
        <v>49</v>
      </c>
      <c r="D31" s="63" t="s">
        <v>18</v>
      </c>
      <c r="E31" s="24" t="s">
        <v>1</v>
      </c>
      <c r="F31" s="12"/>
    </row>
    <row r="32" spans="1:6" ht="12.75" thickBot="1">
      <c r="A32" s="152"/>
      <c r="B32" s="32"/>
      <c r="C32" s="34" t="s">
        <v>31</v>
      </c>
      <c r="D32" s="63" t="s">
        <v>18</v>
      </c>
      <c r="E32" s="24" t="s">
        <v>1</v>
      </c>
      <c r="F32" s="12"/>
    </row>
    <row r="33" spans="1:6" ht="14.25" customHeight="1" thickBot="1">
      <c r="A33" s="152"/>
      <c r="B33" s="36" t="s">
        <v>10</v>
      </c>
      <c r="C33" s="39"/>
      <c r="D33" s="66"/>
      <c r="E33" s="42"/>
      <c r="F33" s="21"/>
    </row>
    <row r="34" spans="1:6" ht="21" customHeight="1">
      <c r="A34" s="152"/>
      <c r="B34" s="32"/>
      <c r="C34" s="37" t="s">
        <v>32</v>
      </c>
      <c r="D34" s="64" t="s">
        <v>18</v>
      </c>
      <c r="E34" s="23" t="s">
        <v>5</v>
      </c>
      <c r="F34" s="154" t="s">
        <v>46</v>
      </c>
    </row>
    <row r="35" spans="1:6" ht="12">
      <c r="A35" s="152"/>
      <c r="B35" s="32"/>
      <c r="C35" s="35" t="s">
        <v>33</v>
      </c>
      <c r="D35" s="63" t="s">
        <v>18</v>
      </c>
      <c r="E35" s="25" t="s">
        <v>5</v>
      </c>
      <c r="F35" s="155"/>
    </row>
    <row r="36" spans="1:6" ht="12">
      <c r="A36" s="152"/>
      <c r="B36" s="32"/>
      <c r="C36" s="34" t="s">
        <v>53</v>
      </c>
      <c r="D36" s="63" t="s">
        <v>18</v>
      </c>
      <c r="E36" s="44"/>
      <c r="F36" s="22"/>
    </row>
    <row r="37" spans="1:6" ht="12">
      <c r="A37" s="152"/>
      <c r="B37" s="32"/>
      <c r="C37" s="35" t="s">
        <v>34</v>
      </c>
      <c r="D37" s="63" t="s">
        <v>18</v>
      </c>
      <c r="E37" s="44"/>
      <c r="F37" s="17"/>
    </row>
    <row r="38" spans="1:6" ht="12">
      <c r="A38" s="152"/>
      <c r="B38" s="32"/>
      <c r="C38" s="35" t="s">
        <v>35</v>
      </c>
      <c r="D38" s="63" t="s">
        <v>18</v>
      </c>
      <c r="E38" s="25" t="s">
        <v>5</v>
      </c>
      <c r="F38" s="57" t="s">
        <v>47</v>
      </c>
    </row>
    <row r="39" spans="1:6" ht="12">
      <c r="A39" s="152"/>
      <c r="B39" s="32"/>
      <c r="C39" s="35" t="s">
        <v>51</v>
      </c>
      <c r="D39" s="63" t="s">
        <v>18</v>
      </c>
      <c r="E39" s="25" t="s">
        <v>5</v>
      </c>
      <c r="F39" s="58"/>
    </row>
    <row r="40" spans="1:6" ht="12.75" thickBot="1">
      <c r="A40" s="152"/>
      <c r="B40" s="56"/>
      <c r="C40" s="35" t="s">
        <v>36</v>
      </c>
      <c r="D40" s="63" t="s">
        <v>18</v>
      </c>
      <c r="E40" s="26" t="s">
        <v>5</v>
      </c>
      <c r="F40" s="54"/>
    </row>
    <row r="41" spans="1:6" ht="14.25" customHeight="1" thickBot="1">
      <c r="A41" s="152"/>
      <c r="B41" s="36" t="s">
        <v>11</v>
      </c>
      <c r="C41" s="46"/>
      <c r="D41" s="65"/>
      <c r="E41" s="43"/>
      <c r="F41" s="8"/>
    </row>
    <row r="42" spans="1:6" ht="14.25" customHeight="1" thickBot="1">
      <c r="A42" s="153"/>
      <c r="B42" s="47"/>
      <c r="C42" s="48" t="s">
        <v>37</v>
      </c>
      <c r="D42" s="64" t="s">
        <v>18</v>
      </c>
      <c r="E42" s="27" t="s">
        <v>5</v>
      </c>
      <c r="F42" s="9"/>
    </row>
    <row r="43" spans="3:6" ht="11.25" customHeight="1" thickTop="1">
      <c r="C43" s="49" t="s">
        <v>12</v>
      </c>
      <c r="D43" s="49"/>
      <c r="E43" s="49"/>
      <c r="F43" s="10"/>
    </row>
    <row r="44" spans="3:6" ht="11.25" customHeight="1">
      <c r="C44" s="40" t="s">
        <v>2</v>
      </c>
      <c r="D44" s="67"/>
      <c r="E44" s="67"/>
      <c r="F44" s="68"/>
    </row>
    <row r="45" spans="3:6" ht="11.25" customHeight="1">
      <c r="C45" s="67" t="s">
        <v>50</v>
      </c>
      <c r="D45" s="67"/>
      <c r="E45" s="67"/>
      <c r="F45" s="68"/>
    </row>
    <row r="46" spans="3:5" ht="20.25" customHeight="1">
      <c r="C46" s="156" t="s">
        <v>48</v>
      </c>
      <c r="D46" s="156"/>
      <c r="E46" s="156"/>
    </row>
  </sheetData>
  <sheetProtection/>
  <mergeCells count="4">
    <mergeCell ref="A3:A10"/>
    <mergeCell ref="A11:A42"/>
    <mergeCell ref="F34:F35"/>
    <mergeCell ref="C46:E46"/>
  </mergeCells>
  <printOptions horizontalCentered="1" verticalCentered="1"/>
  <pageMargins left="0.3937007874015748" right="0.3937007874015748" top="0.15748031496062992" bottom="0.15748031496062992" header="0.2362204724409449" footer="0.2362204724409449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V13" sqref="V13"/>
    </sheetView>
  </sheetViews>
  <sheetFormatPr defaultColWidth="9.00390625" defaultRowHeight="13.5"/>
  <cols>
    <col min="1" max="1" width="0.74609375" style="75" customWidth="1"/>
    <col min="2" max="2" width="4.625" style="75" customWidth="1"/>
    <col min="3" max="3" width="12.125" style="75" customWidth="1"/>
    <col min="4" max="4" width="9.25390625" style="75" customWidth="1"/>
    <col min="5" max="16" width="7.125" style="75" customWidth="1"/>
    <col min="17" max="17" width="2.125" style="75" customWidth="1"/>
    <col min="18" max="18" width="7.625" style="75" customWidth="1"/>
    <col min="19" max="19" width="0.74609375" style="75" customWidth="1"/>
    <col min="20" max="20" width="8.625" style="75" customWidth="1"/>
    <col min="21" max="21" width="0.74609375" style="75" customWidth="1"/>
    <col min="22" max="22" width="14.125" style="75" customWidth="1"/>
    <col min="23" max="23" width="4.375" style="75" customWidth="1"/>
    <col min="24" max="16384" width="9.00390625" style="75" customWidth="1"/>
  </cols>
  <sheetData>
    <row r="1" spans="2:22" ht="21" customHeight="1">
      <c r="B1" s="76" t="s">
        <v>60</v>
      </c>
      <c r="V1" s="77"/>
    </row>
    <row r="2" spans="2:22" ht="14.25" customHeight="1">
      <c r="B2" s="78"/>
      <c r="M2" s="75" t="s">
        <v>61</v>
      </c>
      <c r="R2" s="77" t="s">
        <v>62</v>
      </c>
      <c r="S2" s="77"/>
      <c r="T2" s="77"/>
      <c r="U2" s="77"/>
      <c r="V2" s="77" t="s">
        <v>63</v>
      </c>
    </row>
    <row r="3" spans="2:22" ht="22.5" customHeight="1">
      <c r="B3" s="158" t="s">
        <v>64</v>
      </c>
      <c r="C3" s="159"/>
      <c r="D3" s="158" t="s">
        <v>65</v>
      </c>
      <c r="E3" s="79" t="s">
        <v>66</v>
      </c>
      <c r="F3" s="80"/>
      <c r="G3" s="80"/>
      <c r="H3" s="79"/>
      <c r="I3" s="80"/>
      <c r="J3" s="81"/>
      <c r="K3" s="79"/>
      <c r="L3" s="80"/>
      <c r="M3" s="80"/>
      <c r="N3" s="79" t="s">
        <v>67</v>
      </c>
      <c r="O3" s="80"/>
      <c r="P3" s="80"/>
      <c r="Q3" s="162" t="s">
        <v>68</v>
      </c>
      <c r="R3" s="163"/>
      <c r="S3" s="82"/>
      <c r="T3" s="83" t="s">
        <v>69</v>
      </c>
      <c r="U3" s="82"/>
      <c r="V3" s="84" t="s">
        <v>70</v>
      </c>
    </row>
    <row r="4" spans="2:22" ht="15" customHeight="1">
      <c r="B4" s="160"/>
      <c r="C4" s="161"/>
      <c r="D4" s="160"/>
      <c r="E4" s="85" t="s">
        <v>71</v>
      </c>
      <c r="F4" s="85" t="s">
        <v>72</v>
      </c>
      <c r="G4" s="85" t="s">
        <v>73</v>
      </c>
      <c r="H4" s="85" t="s">
        <v>74</v>
      </c>
      <c r="I4" s="85" t="s">
        <v>75</v>
      </c>
      <c r="J4" s="86" t="s">
        <v>76</v>
      </c>
      <c r="K4" s="85" t="s">
        <v>77</v>
      </c>
      <c r="L4" s="85" t="s">
        <v>78</v>
      </c>
      <c r="M4" s="85" t="s">
        <v>79</v>
      </c>
      <c r="N4" s="85" t="s">
        <v>80</v>
      </c>
      <c r="O4" s="85" t="s">
        <v>81</v>
      </c>
      <c r="P4" s="85" t="s">
        <v>82</v>
      </c>
      <c r="Q4" s="164" t="s">
        <v>83</v>
      </c>
      <c r="R4" s="165"/>
      <c r="S4" s="82"/>
      <c r="T4" s="87" t="s">
        <v>84</v>
      </c>
      <c r="U4" s="82"/>
      <c r="V4" s="88" t="s">
        <v>85</v>
      </c>
    </row>
    <row r="5" spans="1:22" ht="19.5" customHeight="1">
      <c r="A5" s="166"/>
      <c r="B5" s="167" t="s">
        <v>86</v>
      </c>
      <c r="C5" s="89" t="s">
        <v>87</v>
      </c>
      <c r="D5" s="170"/>
      <c r="E5" s="90"/>
      <c r="F5" s="90"/>
      <c r="G5" s="90"/>
      <c r="H5" s="90"/>
      <c r="I5" s="90"/>
      <c r="J5" s="91"/>
      <c r="K5" s="90"/>
      <c r="L5" s="90"/>
      <c r="M5" s="90"/>
      <c r="N5" s="90"/>
      <c r="O5" s="90"/>
      <c r="P5" s="90"/>
      <c r="Q5" s="92" t="s">
        <v>88</v>
      </c>
      <c r="R5" s="93">
        <f aca="true" t="shared" si="0" ref="R5:R10">SUM(E5:P5)</f>
        <v>0</v>
      </c>
      <c r="S5" s="94"/>
      <c r="T5" s="181"/>
      <c r="U5" s="94"/>
      <c r="V5" s="95">
        <f>_xlfn.IFERROR(ROUNDUP(R5/T5,1),"")</f>
      </c>
    </row>
    <row r="6" spans="1:22" ht="19.5" customHeight="1">
      <c r="A6" s="166"/>
      <c r="B6" s="168"/>
      <c r="C6" s="96" t="s">
        <v>89</v>
      </c>
      <c r="D6" s="171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9" t="s">
        <v>90</v>
      </c>
      <c r="R6" s="100">
        <f t="shared" si="0"/>
        <v>0</v>
      </c>
      <c r="S6" s="94"/>
      <c r="T6" s="182"/>
      <c r="U6" s="94"/>
      <c r="V6" s="101">
        <f>_xlfn.IFERROR(ROUNDUP(R6/T5,1),"")</f>
      </c>
    </row>
    <row r="7" spans="1:22" ht="19.5" customHeight="1">
      <c r="A7" s="166"/>
      <c r="B7" s="168"/>
      <c r="C7" s="96" t="s">
        <v>91</v>
      </c>
      <c r="D7" s="171"/>
      <c r="E7" s="97"/>
      <c r="F7" s="97"/>
      <c r="G7" s="97"/>
      <c r="H7" s="97"/>
      <c r="I7" s="97"/>
      <c r="J7" s="98"/>
      <c r="K7" s="97"/>
      <c r="L7" s="97"/>
      <c r="M7" s="97"/>
      <c r="N7" s="97"/>
      <c r="O7" s="97"/>
      <c r="P7" s="97"/>
      <c r="Q7" s="99" t="s">
        <v>92</v>
      </c>
      <c r="R7" s="100">
        <f t="shared" si="0"/>
        <v>0</v>
      </c>
      <c r="S7" s="94"/>
      <c r="T7" s="182"/>
      <c r="U7" s="94"/>
      <c r="V7" s="101">
        <f>_xlfn.IFERROR(ROUNDUP(R7/T5,1),"")</f>
      </c>
    </row>
    <row r="8" spans="1:22" ht="19.5" customHeight="1">
      <c r="A8" s="166"/>
      <c r="B8" s="168"/>
      <c r="C8" s="96" t="s">
        <v>93</v>
      </c>
      <c r="D8" s="171"/>
      <c r="E8" s="97"/>
      <c r="F8" s="97"/>
      <c r="G8" s="97"/>
      <c r="H8" s="97"/>
      <c r="I8" s="97"/>
      <c r="J8" s="98"/>
      <c r="K8" s="97"/>
      <c r="L8" s="97"/>
      <c r="M8" s="97"/>
      <c r="N8" s="97"/>
      <c r="O8" s="97"/>
      <c r="P8" s="97"/>
      <c r="Q8" s="99" t="s">
        <v>94</v>
      </c>
      <c r="R8" s="100">
        <f t="shared" si="0"/>
        <v>0</v>
      </c>
      <c r="S8" s="94"/>
      <c r="T8" s="182"/>
      <c r="U8" s="94"/>
      <c r="V8" s="101">
        <f>_xlfn.IFERROR(ROUNDUP(R8/T5,1),"")</f>
      </c>
    </row>
    <row r="9" spans="1:22" ht="19.5" customHeight="1">
      <c r="A9" s="166"/>
      <c r="B9" s="168"/>
      <c r="C9" s="96" t="s">
        <v>95</v>
      </c>
      <c r="D9" s="171"/>
      <c r="E9" s="97"/>
      <c r="F9" s="97"/>
      <c r="G9" s="97"/>
      <c r="H9" s="97"/>
      <c r="I9" s="97"/>
      <c r="J9" s="98"/>
      <c r="K9" s="97"/>
      <c r="L9" s="97"/>
      <c r="M9" s="97"/>
      <c r="N9" s="97"/>
      <c r="O9" s="97"/>
      <c r="P9" s="97"/>
      <c r="Q9" s="99" t="s">
        <v>96</v>
      </c>
      <c r="R9" s="100">
        <f t="shared" si="0"/>
        <v>0</v>
      </c>
      <c r="S9" s="94"/>
      <c r="T9" s="182"/>
      <c r="U9" s="94"/>
      <c r="V9" s="101">
        <f>_xlfn.IFERROR(ROUNDUP(R9/T5,1),"")</f>
      </c>
    </row>
    <row r="10" spans="1:22" ht="19.5" customHeight="1">
      <c r="A10" s="166"/>
      <c r="B10" s="168"/>
      <c r="C10" s="96" t="s">
        <v>97</v>
      </c>
      <c r="D10" s="171"/>
      <c r="E10" s="97"/>
      <c r="F10" s="97"/>
      <c r="G10" s="97"/>
      <c r="H10" s="97"/>
      <c r="I10" s="97"/>
      <c r="J10" s="98"/>
      <c r="K10" s="97"/>
      <c r="L10" s="97"/>
      <c r="M10" s="97"/>
      <c r="N10" s="97"/>
      <c r="O10" s="97"/>
      <c r="P10" s="97"/>
      <c r="Q10" s="99"/>
      <c r="R10" s="100">
        <f t="shared" si="0"/>
        <v>0</v>
      </c>
      <c r="S10" s="94"/>
      <c r="T10" s="182"/>
      <c r="U10" s="94"/>
      <c r="V10" s="101">
        <f>_xlfn.IFERROR(ROUNDUP(R10/T5,1),"")</f>
      </c>
    </row>
    <row r="11" spans="1:22" ht="19.5" customHeight="1">
      <c r="A11" s="166"/>
      <c r="B11" s="169"/>
      <c r="C11" s="102" t="s">
        <v>98</v>
      </c>
      <c r="D11" s="172"/>
      <c r="E11" s="103">
        <f>SUM(E5:E10)</f>
        <v>0</v>
      </c>
      <c r="F11" s="103">
        <f aca="true" t="shared" si="1" ref="F11:R11">SUM(F5:F10)</f>
        <v>0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4">
        <f t="shared" si="1"/>
        <v>0</v>
      </c>
      <c r="K11" s="103">
        <f t="shared" si="1"/>
        <v>0</v>
      </c>
      <c r="L11" s="103">
        <f t="shared" si="1"/>
        <v>0</v>
      </c>
      <c r="M11" s="103">
        <f t="shared" si="1"/>
        <v>0</v>
      </c>
      <c r="N11" s="103">
        <f t="shared" si="1"/>
        <v>0</v>
      </c>
      <c r="O11" s="103">
        <f t="shared" si="1"/>
        <v>0</v>
      </c>
      <c r="P11" s="103">
        <f t="shared" si="1"/>
        <v>0</v>
      </c>
      <c r="Q11" s="105"/>
      <c r="R11" s="106">
        <f t="shared" si="1"/>
        <v>0</v>
      </c>
      <c r="S11" s="94"/>
      <c r="T11" s="183"/>
      <c r="U11" s="94"/>
      <c r="V11" s="107">
        <f>SUM(V5:V10)</f>
        <v>0</v>
      </c>
    </row>
    <row r="12" spans="1:22" ht="19.5" customHeight="1">
      <c r="A12" s="166"/>
      <c r="B12" s="168" t="s">
        <v>52</v>
      </c>
      <c r="C12" s="89" t="s">
        <v>99</v>
      </c>
      <c r="D12" s="184"/>
      <c r="E12" s="90"/>
      <c r="F12" s="90"/>
      <c r="G12" s="90"/>
      <c r="H12" s="90"/>
      <c r="I12" s="90"/>
      <c r="J12" s="91"/>
      <c r="K12" s="90"/>
      <c r="L12" s="90"/>
      <c r="M12" s="90"/>
      <c r="N12" s="90"/>
      <c r="O12" s="90"/>
      <c r="P12" s="90"/>
      <c r="Q12" s="92"/>
      <c r="R12" s="147">
        <f aca="true" t="shared" si="2" ref="R12:R17">SUM(E12:P12)</f>
        <v>0</v>
      </c>
      <c r="S12" s="94"/>
      <c r="T12" s="181"/>
      <c r="U12" s="94"/>
      <c r="V12" s="95">
        <f>_xlfn.IFERROR(ROUNDUP(R12/T12,1),"")</f>
      </c>
    </row>
    <row r="13" spans="1:22" ht="19.5" customHeight="1">
      <c r="A13" s="166"/>
      <c r="B13" s="168"/>
      <c r="C13" s="108" t="s">
        <v>87</v>
      </c>
      <c r="D13" s="185"/>
      <c r="E13" s="109"/>
      <c r="F13" s="109"/>
      <c r="G13" s="109"/>
      <c r="H13" s="109"/>
      <c r="I13" s="109"/>
      <c r="J13" s="110"/>
      <c r="K13" s="109"/>
      <c r="L13" s="109"/>
      <c r="M13" s="109"/>
      <c r="N13" s="109"/>
      <c r="O13" s="109"/>
      <c r="P13" s="109"/>
      <c r="Q13" s="111"/>
      <c r="R13" s="100">
        <f t="shared" si="2"/>
        <v>0</v>
      </c>
      <c r="S13" s="94"/>
      <c r="T13" s="182"/>
      <c r="U13" s="94"/>
      <c r="V13" s="101">
        <f>_xlfn.IFERROR(ROUNDUP(R13/T13,1),"")</f>
      </c>
    </row>
    <row r="14" spans="1:22" ht="19.5" customHeight="1">
      <c r="A14" s="166"/>
      <c r="B14" s="168"/>
      <c r="C14" s="96" t="s">
        <v>89</v>
      </c>
      <c r="D14" s="186"/>
      <c r="E14" s="97"/>
      <c r="F14" s="97"/>
      <c r="G14" s="97"/>
      <c r="H14" s="97"/>
      <c r="I14" s="97"/>
      <c r="J14" s="98"/>
      <c r="K14" s="97"/>
      <c r="L14" s="97"/>
      <c r="M14" s="97"/>
      <c r="N14" s="97"/>
      <c r="O14" s="97"/>
      <c r="P14" s="97"/>
      <c r="Q14" s="99"/>
      <c r="R14" s="100">
        <f t="shared" si="2"/>
        <v>0</v>
      </c>
      <c r="S14" s="94"/>
      <c r="T14" s="182"/>
      <c r="U14" s="94"/>
      <c r="V14" s="101">
        <f>_xlfn.IFERROR(ROUNDUP(R14/T12,1),"")</f>
      </c>
    </row>
    <row r="15" spans="1:22" ht="19.5" customHeight="1">
      <c r="A15" s="166"/>
      <c r="B15" s="168"/>
      <c r="C15" s="96" t="s">
        <v>91</v>
      </c>
      <c r="D15" s="186"/>
      <c r="E15" s="97"/>
      <c r="F15" s="97"/>
      <c r="G15" s="97"/>
      <c r="H15" s="97"/>
      <c r="I15" s="97"/>
      <c r="J15" s="98"/>
      <c r="K15" s="97"/>
      <c r="L15" s="97"/>
      <c r="M15" s="97"/>
      <c r="N15" s="97"/>
      <c r="O15" s="97"/>
      <c r="P15" s="97"/>
      <c r="Q15" s="99"/>
      <c r="R15" s="100">
        <f t="shared" si="2"/>
        <v>0</v>
      </c>
      <c r="S15" s="94"/>
      <c r="T15" s="182"/>
      <c r="U15" s="94"/>
      <c r="V15" s="101">
        <f>_xlfn.IFERROR(ROUNDUP(R15/T12,1),"")</f>
      </c>
    </row>
    <row r="16" spans="1:22" ht="19.5" customHeight="1">
      <c r="A16" s="166"/>
      <c r="B16" s="168"/>
      <c r="C16" s="96" t="s">
        <v>93</v>
      </c>
      <c r="D16" s="186"/>
      <c r="E16" s="97"/>
      <c r="F16" s="97"/>
      <c r="G16" s="97"/>
      <c r="H16" s="97"/>
      <c r="I16" s="97"/>
      <c r="J16" s="98"/>
      <c r="K16" s="97"/>
      <c r="L16" s="97"/>
      <c r="M16" s="97"/>
      <c r="N16" s="97"/>
      <c r="O16" s="97"/>
      <c r="P16" s="97"/>
      <c r="Q16" s="99"/>
      <c r="R16" s="100">
        <f t="shared" si="2"/>
        <v>0</v>
      </c>
      <c r="S16" s="94"/>
      <c r="T16" s="182"/>
      <c r="U16" s="94"/>
      <c r="V16" s="101">
        <f>_xlfn.IFERROR(ROUNDUP(R16/T12,1),"")</f>
      </c>
    </row>
    <row r="17" spans="1:22" ht="19.5" customHeight="1">
      <c r="A17" s="166"/>
      <c r="B17" s="168"/>
      <c r="C17" s="96" t="s">
        <v>95</v>
      </c>
      <c r="D17" s="186"/>
      <c r="E17" s="97"/>
      <c r="F17" s="97"/>
      <c r="G17" s="97"/>
      <c r="H17" s="97"/>
      <c r="I17" s="97"/>
      <c r="J17" s="98"/>
      <c r="K17" s="97"/>
      <c r="L17" s="97"/>
      <c r="M17" s="97"/>
      <c r="N17" s="97"/>
      <c r="O17" s="97"/>
      <c r="P17" s="97"/>
      <c r="Q17" s="99"/>
      <c r="R17" s="100">
        <f t="shared" si="2"/>
        <v>0</v>
      </c>
      <c r="S17" s="94"/>
      <c r="T17" s="182"/>
      <c r="U17" s="94"/>
      <c r="V17" s="101">
        <f>_xlfn.IFERROR(ROUNDUP(R17/T12,1),"")</f>
      </c>
    </row>
    <row r="18" spans="1:22" ht="19.5" customHeight="1">
      <c r="A18" s="166"/>
      <c r="B18" s="168"/>
      <c r="C18" s="102" t="s">
        <v>98</v>
      </c>
      <c r="D18" s="187"/>
      <c r="E18" s="103">
        <f>SUM(E12:E17)</f>
        <v>0</v>
      </c>
      <c r="F18" s="103">
        <f aca="true" t="shared" si="3" ref="F18:P18">SUM(F12:F17)</f>
        <v>0</v>
      </c>
      <c r="G18" s="103">
        <f t="shared" si="3"/>
        <v>0</v>
      </c>
      <c r="H18" s="103">
        <f t="shared" si="3"/>
        <v>0</v>
      </c>
      <c r="I18" s="103">
        <f t="shared" si="3"/>
        <v>0</v>
      </c>
      <c r="J18" s="104">
        <f t="shared" si="3"/>
        <v>0</v>
      </c>
      <c r="K18" s="103">
        <f t="shared" si="3"/>
        <v>0</v>
      </c>
      <c r="L18" s="103">
        <f t="shared" si="3"/>
        <v>0</v>
      </c>
      <c r="M18" s="103">
        <f t="shared" si="3"/>
        <v>0</v>
      </c>
      <c r="N18" s="103">
        <f t="shared" si="3"/>
        <v>0</v>
      </c>
      <c r="O18" s="103">
        <f t="shared" si="3"/>
        <v>0</v>
      </c>
      <c r="P18" s="103">
        <f t="shared" si="3"/>
        <v>0</v>
      </c>
      <c r="Q18" s="105"/>
      <c r="R18" s="106">
        <f>SUM(R12:R17)</f>
        <v>0</v>
      </c>
      <c r="S18" s="94"/>
      <c r="T18" s="183"/>
      <c r="U18" s="94"/>
      <c r="V18" s="107">
        <f>SUM(V12:V17)</f>
        <v>0</v>
      </c>
    </row>
    <row r="19" spans="1:22" s="120" customFormat="1" ht="20.25" customHeight="1">
      <c r="A19" s="166"/>
      <c r="B19" s="157" t="s">
        <v>100</v>
      </c>
      <c r="C19" s="157"/>
      <c r="D19" s="114"/>
      <c r="E19" s="115"/>
      <c r="F19" s="115"/>
      <c r="G19" s="115"/>
      <c r="H19" s="115"/>
      <c r="I19" s="115"/>
      <c r="J19" s="116"/>
      <c r="K19" s="115"/>
      <c r="L19" s="115"/>
      <c r="M19" s="115"/>
      <c r="N19" s="115"/>
      <c r="O19" s="115"/>
      <c r="P19" s="115"/>
      <c r="Q19" s="117"/>
      <c r="R19" s="118">
        <f aca="true" t="shared" si="4" ref="R19:R24">SUM(E19:P19)</f>
        <v>0</v>
      </c>
      <c r="S19" s="119"/>
      <c r="T19" s="115"/>
      <c r="U19" s="119"/>
      <c r="V19" s="113">
        <f aca="true" t="shared" si="5" ref="V19:V24">_xlfn.IFERROR(ROUNDUP(R19/T19,1),"")</f>
      </c>
    </row>
    <row r="20" spans="1:22" s="120" customFormat="1" ht="20.25" customHeight="1">
      <c r="A20" s="94"/>
      <c r="B20" s="157" t="s">
        <v>101</v>
      </c>
      <c r="C20" s="157"/>
      <c r="D20" s="114"/>
      <c r="E20" s="115"/>
      <c r="F20" s="115"/>
      <c r="G20" s="115"/>
      <c r="H20" s="115"/>
      <c r="I20" s="115"/>
      <c r="J20" s="116"/>
      <c r="K20" s="115"/>
      <c r="L20" s="115"/>
      <c r="M20" s="115"/>
      <c r="N20" s="115"/>
      <c r="O20" s="115"/>
      <c r="P20" s="115"/>
      <c r="Q20" s="117"/>
      <c r="R20" s="118">
        <f t="shared" si="4"/>
        <v>0</v>
      </c>
      <c r="S20" s="119"/>
      <c r="T20" s="121"/>
      <c r="U20" s="119"/>
      <c r="V20" s="123">
        <f t="shared" si="5"/>
      </c>
    </row>
    <row r="21" spans="1:22" s="120" customFormat="1" ht="20.25" customHeight="1">
      <c r="A21" s="94"/>
      <c r="B21" s="173" t="s">
        <v>102</v>
      </c>
      <c r="C21" s="174"/>
      <c r="D21" s="114"/>
      <c r="E21" s="115"/>
      <c r="F21" s="115"/>
      <c r="G21" s="115"/>
      <c r="H21" s="115"/>
      <c r="I21" s="115"/>
      <c r="J21" s="116"/>
      <c r="K21" s="115"/>
      <c r="L21" s="115"/>
      <c r="M21" s="115"/>
      <c r="N21" s="115"/>
      <c r="O21" s="115"/>
      <c r="P21" s="115"/>
      <c r="Q21" s="117"/>
      <c r="R21" s="118">
        <f t="shared" si="4"/>
        <v>0</v>
      </c>
      <c r="S21" s="119"/>
      <c r="T21" s="122"/>
      <c r="U21" s="119"/>
      <c r="V21" s="123">
        <f t="shared" si="5"/>
      </c>
    </row>
    <row r="22" spans="1:22" ht="20.25" customHeight="1">
      <c r="A22" s="94"/>
      <c r="B22" s="168" t="s">
        <v>0</v>
      </c>
      <c r="C22" s="124" t="s">
        <v>103</v>
      </c>
      <c r="D22" s="175"/>
      <c r="E22" s="125"/>
      <c r="F22" s="125"/>
      <c r="G22" s="125"/>
      <c r="H22" s="125"/>
      <c r="I22" s="125"/>
      <c r="J22" s="126"/>
      <c r="K22" s="125"/>
      <c r="L22" s="125"/>
      <c r="M22" s="125"/>
      <c r="N22" s="125"/>
      <c r="O22" s="125"/>
      <c r="P22" s="125"/>
      <c r="Q22" s="94"/>
      <c r="R22" s="127">
        <f t="shared" si="4"/>
        <v>0</v>
      </c>
      <c r="S22" s="94"/>
      <c r="T22" s="125"/>
      <c r="U22" s="94"/>
      <c r="V22" s="113">
        <f t="shared" si="5"/>
      </c>
    </row>
    <row r="23" spans="1:22" ht="20.25" customHeight="1">
      <c r="A23" s="94"/>
      <c r="B23" s="168"/>
      <c r="C23" s="96" t="s">
        <v>104</v>
      </c>
      <c r="D23" s="176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  <c r="Q23" s="99"/>
      <c r="R23" s="100">
        <f t="shared" si="4"/>
        <v>0</v>
      </c>
      <c r="S23" s="94"/>
      <c r="T23" s="128"/>
      <c r="U23" s="94"/>
      <c r="V23" s="101">
        <f t="shared" si="5"/>
      </c>
    </row>
    <row r="24" spans="1:22" ht="20.25" customHeight="1">
      <c r="A24" s="94"/>
      <c r="B24" s="168"/>
      <c r="C24" s="96" t="s">
        <v>105</v>
      </c>
      <c r="D24" s="176"/>
      <c r="E24" s="97"/>
      <c r="F24" s="97"/>
      <c r="G24" s="97"/>
      <c r="H24" s="97"/>
      <c r="I24" s="97"/>
      <c r="J24" s="98"/>
      <c r="K24" s="97"/>
      <c r="L24" s="97"/>
      <c r="M24" s="97"/>
      <c r="N24" s="97"/>
      <c r="O24" s="97"/>
      <c r="P24" s="97"/>
      <c r="Q24" s="99"/>
      <c r="R24" s="100">
        <f t="shared" si="4"/>
        <v>0</v>
      </c>
      <c r="S24" s="94"/>
      <c r="T24" s="128"/>
      <c r="U24" s="94"/>
      <c r="V24" s="101">
        <f t="shared" si="5"/>
      </c>
    </row>
    <row r="25" spans="1:22" ht="20.25" customHeight="1">
      <c r="A25" s="94"/>
      <c r="B25" s="169"/>
      <c r="C25" s="129" t="s">
        <v>98</v>
      </c>
      <c r="D25" s="177"/>
      <c r="E25" s="130">
        <f>SUM(E22:E24)</f>
        <v>0</v>
      </c>
      <c r="F25" s="130">
        <f aca="true" t="shared" si="6" ref="F25:P25">SUM(F22:F24)</f>
        <v>0</v>
      </c>
      <c r="G25" s="130">
        <f t="shared" si="6"/>
        <v>0</v>
      </c>
      <c r="H25" s="130">
        <f t="shared" si="6"/>
        <v>0</v>
      </c>
      <c r="I25" s="130">
        <f t="shared" si="6"/>
        <v>0</v>
      </c>
      <c r="J25" s="130">
        <f t="shared" si="6"/>
        <v>0</v>
      </c>
      <c r="K25" s="130">
        <f t="shared" si="6"/>
        <v>0</v>
      </c>
      <c r="L25" s="130">
        <f t="shared" si="6"/>
        <v>0</v>
      </c>
      <c r="M25" s="130">
        <f t="shared" si="6"/>
        <v>0</v>
      </c>
      <c r="N25" s="130">
        <f t="shared" si="6"/>
        <v>0</v>
      </c>
      <c r="O25" s="130">
        <f t="shared" si="6"/>
        <v>0</v>
      </c>
      <c r="P25" s="130">
        <f t="shared" si="6"/>
        <v>0</v>
      </c>
      <c r="Q25" s="131"/>
      <c r="R25" s="132">
        <f>SUM(R22:R24)</f>
        <v>0</v>
      </c>
      <c r="S25" s="94"/>
      <c r="T25" s="122"/>
      <c r="U25" s="94"/>
      <c r="V25" s="107">
        <f>SUM(V22:V24)</f>
        <v>0</v>
      </c>
    </row>
    <row r="26" spans="2:18" ht="12.75" customHeight="1">
      <c r="B26" s="178" t="s">
        <v>106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</row>
    <row r="27" spans="2:18" ht="12.75" customHeight="1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</row>
    <row r="28" spans="2:18" ht="12.7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</row>
    <row r="29" ht="15.75" customHeight="1">
      <c r="A29" s="133" t="s">
        <v>107</v>
      </c>
    </row>
    <row r="30" spans="1:22" ht="14.25" customHeight="1">
      <c r="A30" s="134"/>
      <c r="B30" s="134" t="s">
        <v>108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5"/>
      <c r="O30" s="135"/>
      <c r="P30" s="134"/>
      <c r="Q30" s="134"/>
      <c r="R30" s="134"/>
      <c r="S30" s="134"/>
      <c r="T30" s="135"/>
      <c r="U30" s="135"/>
      <c r="V30" s="135"/>
    </row>
    <row r="31" spans="1:22" ht="14.25" customHeight="1">
      <c r="A31" s="134"/>
      <c r="B31" s="135"/>
      <c r="C31" s="134"/>
      <c r="D31" s="136" t="s">
        <v>109</v>
      </c>
      <c r="E31" s="137">
        <f>R5</f>
        <v>0</v>
      </c>
      <c r="F31" s="138" t="s">
        <v>110</v>
      </c>
      <c r="G31" s="137">
        <f>R6</f>
        <v>0</v>
      </c>
      <c r="H31" s="138" t="s">
        <v>111</v>
      </c>
      <c r="I31" s="137">
        <f>R7</f>
        <v>0</v>
      </c>
      <c r="J31" s="138" t="s">
        <v>112</v>
      </c>
      <c r="K31" s="137">
        <f>R8</f>
        <v>0</v>
      </c>
      <c r="L31" s="138" t="s">
        <v>113</v>
      </c>
      <c r="M31" s="137">
        <f>R9</f>
        <v>0</v>
      </c>
      <c r="N31" s="139" t="s">
        <v>114</v>
      </c>
      <c r="O31" s="137">
        <f>SUM(R5:R9)</f>
        <v>0</v>
      </c>
      <c r="P31" s="138" t="s">
        <v>115</v>
      </c>
      <c r="Q31" s="180">
        <f>_xlfn.IFERROR(ROUND((R5*2+R6*3+R7*4+R8*5+R9*6)/O31,1),"")</f>
      </c>
      <c r="R31" s="180"/>
      <c r="S31" s="134" t="s">
        <v>116</v>
      </c>
      <c r="T31" s="135"/>
      <c r="U31" s="135"/>
      <c r="V31" s="135"/>
    </row>
    <row r="32" spans="1:22" ht="14.25" customHeight="1">
      <c r="A32" s="134"/>
      <c r="B32" s="134" t="s">
        <v>117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34"/>
    </row>
    <row r="33" spans="1:22" ht="13.5" customHeight="1">
      <c r="A33" s="134"/>
      <c r="B33" s="140" t="s">
        <v>118</v>
      </c>
      <c r="C33" s="134" t="s">
        <v>119</v>
      </c>
      <c r="D33" s="134"/>
      <c r="E33" s="140"/>
      <c r="F33" s="140"/>
      <c r="G33" s="141" t="s">
        <v>120</v>
      </c>
      <c r="H33" s="142">
        <f>R8</f>
        <v>0</v>
      </c>
      <c r="I33" s="143" t="s">
        <v>121</v>
      </c>
      <c r="J33" s="144">
        <f>R9</f>
        <v>0</v>
      </c>
      <c r="K33" s="143" t="s">
        <v>121</v>
      </c>
      <c r="L33" s="144">
        <f>R10</f>
        <v>0</v>
      </c>
      <c r="M33" s="143" t="s">
        <v>122</v>
      </c>
      <c r="N33" s="145">
        <f>SUM(R5:R9)</f>
        <v>0</v>
      </c>
      <c r="O33" s="146" t="s">
        <v>123</v>
      </c>
      <c r="P33" s="145">
        <f>_xlfn.IFERROR(ROUND(((R8+R9+R10)/N33)*100,0),"")</f>
      </c>
      <c r="Q33" s="140" t="s">
        <v>124</v>
      </c>
      <c r="R33" s="134" t="s">
        <v>125</v>
      </c>
      <c r="S33" s="140"/>
      <c r="T33" s="134"/>
      <c r="U33" s="140"/>
      <c r="V33" s="134"/>
    </row>
  </sheetData>
  <sheetProtection/>
  <mergeCells count="18">
    <mergeCell ref="B21:C21"/>
    <mergeCell ref="B22:B25"/>
    <mergeCell ref="D22:D25"/>
    <mergeCell ref="B26:R28"/>
    <mergeCell ref="Q31:R31"/>
    <mergeCell ref="T5:T11"/>
    <mergeCell ref="B12:B18"/>
    <mergeCell ref="D12:D18"/>
    <mergeCell ref="T12:T18"/>
    <mergeCell ref="B19:C19"/>
    <mergeCell ref="B20:C20"/>
    <mergeCell ref="B3:C4"/>
    <mergeCell ref="D3:D4"/>
    <mergeCell ref="Q3:R3"/>
    <mergeCell ref="Q4:R4"/>
    <mergeCell ref="A5:A19"/>
    <mergeCell ref="B5:B11"/>
    <mergeCell ref="D5:D11"/>
  </mergeCells>
  <conditionalFormatting sqref="E25:P25 E31 G31 I31 K31 M31 O31 H33 J33 L33 N33 V25 E11:P11 F18:P18 V11 V18 R5:R25">
    <cfRule type="cellIs" priority="1" dxfId="6" operator="equal">
      <formula>0</formula>
    </cfRule>
  </conditionalFormatting>
  <conditionalFormatting sqref="E18">
    <cfRule type="cellIs" priority="2" dxfId="7" operator="equal" stopIfTrue="1">
      <formula>0</formula>
    </cfRule>
    <cfRule type="cellIs" priority="3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Normal="70" zoomScaleSheetLayoutView="100" zoomScalePageLayoutView="0" workbookViewId="0" topLeftCell="A22">
      <selection activeCell="M9" sqref="M9"/>
    </sheetView>
  </sheetViews>
  <sheetFormatPr defaultColWidth="9.00390625" defaultRowHeight="13.5"/>
  <cols>
    <col min="1" max="1" width="0.74609375" style="75" customWidth="1"/>
    <col min="2" max="2" width="4.625" style="75" customWidth="1"/>
    <col min="3" max="3" width="12.125" style="75" customWidth="1"/>
    <col min="4" max="4" width="9.25390625" style="75" customWidth="1"/>
    <col min="5" max="16" width="7.125" style="75" customWidth="1"/>
    <col min="17" max="17" width="2.125" style="75" customWidth="1"/>
    <col min="18" max="18" width="7.625" style="75" customWidth="1"/>
    <col min="19" max="19" width="0.74609375" style="75" customWidth="1"/>
    <col min="20" max="20" width="8.625" style="75" customWidth="1"/>
    <col min="21" max="21" width="0.74609375" style="75" customWidth="1"/>
    <col min="22" max="22" width="14.125" style="75" customWidth="1"/>
    <col min="23" max="23" width="4.375" style="75" customWidth="1"/>
    <col min="24" max="16384" width="9.00390625" style="75" customWidth="1"/>
  </cols>
  <sheetData>
    <row r="1" spans="2:22" ht="21" customHeight="1">
      <c r="B1" s="76" t="s">
        <v>60</v>
      </c>
      <c r="V1" s="77"/>
    </row>
    <row r="2" spans="2:22" ht="14.25" customHeight="1">
      <c r="B2" s="78"/>
      <c r="M2" s="75" t="s">
        <v>61</v>
      </c>
      <c r="R2" s="77" t="s">
        <v>62</v>
      </c>
      <c r="S2" s="77"/>
      <c r="T2" s="77"/>
      <c r="U2" s="77"/>
      <c r="V2" s="77" t="s">
        <v>63</v>
      </c>
    </row>
    <row r="3" spans="2:22" ht="22.5" customHeight="1">
      <c r="B3" s="158" t="s">
        <v>64</v>
      </c>
      <c r="C3" s="159"/>
      <c r="D3" s="158" t="s">
        <v>65</v>
      </c>
      <c r="E3" s="79" t="s">
        <v>66</v>
      </c>
      <c r="F3" s="80"/>
      <c r="G3" s="80"/>
      <c r="H3" s="79"/>
      <c r="I3" s="80"/>
      <c r="J3" s="81"/>
      <c r="K3" s="79"/>
      <c r="L3" s="80"/>
      <c r="M3" s="80"/>
      <c r="N3" s="79" t="s">
        <v>67</v>
      </c>
      <c r="O3" s="80"/>
      <c r="P3" s="80"/>
      <c r="Q3" s="162" t="s">
        <v>68</v>
      </c>
      <c r="R3" s="163"/>
      <c r="S3" s="82"/>
      <c r="T3" s="83" t="s">
        <v>69</v>
      </c>
      <c r="U3" s="82"/>
      <c r="V3" s="84" t="s">
        <v>70</v>
      </c>
    </row>
    <row r="4" spans="2:22" ht="15" customHeight="1">
      <c r="B4" s="160"/>
      <c r="C4" s="161"/>
      <c r="D4" s="160"/>
      <c r="E4" s="85" t="s">
        <v>71</v>
      </c>
      <c r="F4" s="85" t="s">
        <v>72</v>
      </c>
      <c r="G4" s="85" t="s">
        <v>73</v>
      </c>
      <c r="H4" s="85" t="s">
        <v>74</v>
      </c>
      <c r="I4" s="85" t="s">
        <v>75</v>
      </c>
      <c r="J4" s="86" t="s">
        <v>76</v>
      </c>
      <c r="K4" s="85" t="s">
        <v>77</v>
      </c>
      <c r="L4" s="85" t="s">
        <v>78</v>
      </c>
      <c r="M4" s="85" t="s">
        <v>79</v>
      </c>
      <c r="N4" s="85" t="s">
        <v>80</v>
      </c>
      <c r="O4" s="85" t="s">
        <v>81</v>
      </c>
      <c r="P4" s="85" t="s">
        <v>82</v>
      </c>
      <c r="Q4" s="164" t="s">
        <v>83</v>
      </c>
      <c r="R4" s="165"/>
      <c r="S4" s="82"/>
      <c r="T4" s="87" t="s">
        <v>84</v>
      </c>
      <c r="U4" s="82"/>
      <c r="V4" s="88" t="s">
        <v>85</v>
      </c>
    </row>
    <row r="5" spans="1:22" ht="19.5" customHeight="1">
      <c r="A5" s="166"/>
      <c r="B5" s="167" t="s">
        <v>86</v>
      </c>
      <c r="C5" s="89" t="s">
        <v>87</v>
      </c>
      <c r="D5" s="170"/>
      <c r="E5" s="90"/>
      <c r="F5" s="90"/>
      <c r="G5" s="90"/>
      <c r="H5" s="90"/>
      <c r="I5" s="90"/>
      <c r="J5" s="91"/>
      <c r="K5" s="90"/>
      <c r="L5" s="90"/>
      <c r="M5" s="90"/>
      <c r="N5" s="90"/>
      <c r="O5" s="90"/>
      <c r="P5" s="90"/>
      <c r="Q5" s="92" t="s">
        <v>88</v>
      </c>
      <c r="R5" s="93">
        <f aca="true" t="shared" si="0" ref="R5:R10">SUM(E5:P5)</f>
        <v>0</v>
      </c>
      <c r="S5" s="94"/>
      <c r="T5" s="181"/>
      <c r="U5" s="94"/>
      <c r="V5" s="95">
        <f>_xlfn.IFERROR(ROUNDUP(R5/T5,1),"")</f>
      </c>
    </row>
    <row r="6" spans="1:22" ht="19.5" customHeight="1">
      <c r="A6" s="166"/>
      <c r="B6" s="168"/>
      <c r="C6" s="96" t="s">
        <v>89</v>
      </c>
      <c r="D6" s="171"/>
      <c r="E6" s="97"/>
      <c r="F6" s="97"/>
      <c r="G6" s="97"/>
      <c r="H6" s="97"/>
      <c r="I6" s="97"/>
      <c r="J6" s="98"/>
      <c r="K6" s="97"/>
      <c r="L6" s="97"/>
      <c r="M6" s="97"/>
      <c r="N6" s="97"/>
      <c r="O6" s="97"/>
      <c r="P6" s="97"/>
      <c r="Q6" s="99" t="s">
        <v>90</v>
      </c>
      <c r="R6" s="100">
        <f t="shared" si="0"/>
        <v>0</v>
      </c>
      <c r="S6" s="94"/>
      <c r="T6" s="182"/>
      <c r="U6" s="94"/>
      <c r="V6" s="101">
        <f>_xlfn.IFERROR(ROUNDUP(R6/T5,1),"")</f>
      </c>
    </row>
    <row r="7" spans="1:22" ht="19.5" customHeight="1">
      <c r="A7" s="166"/>
      <c r="B7" s="168"/>
      <c r="C7" s="96" t="s">
        <v>91</v>
      </c>
      <c r="D7" s="171"/>
      <c r="E7" s="97"/>
      <c r="F7" s="97"/>
      <c r="G7" s="97"/>
      <c r="H7" s="97"/>
      <c r="I7" s="97"/>
      <c r="J7" s="98"/>
      <c r="K7" s="97"/>
      <c r="L7" s="97"/>
      <c r="M7" s="97"/>
      <c r="N7" s="97"/>
      <c r="O7" s="97"/>
      <c r="P7" s="97"/>
      <c r="Q7" s="99" t="s">
        <v>92</v>
      </c>
      <c r="R7" s="100">
        <f t="shared" si="0"/>
        <v>0</v>
      </c>
      <c r="S7" s="94"/>
      <c r="T7" s="182"/>
      <c r="U7" s="94"/>
      <c r="V7" s="101">
        <f>_xlfn.IFERROR(ROUNDUP(R7/T5,1),"")</f>
      </c>
    </row>
    <row r="8" spans="1:22" ht="19.5" customHeight="1">
      <c r="A8" s="166"/>
      <c r="B8" s="168"/>
      <c r="C8" s="96" t="s">
        <v>93</v>
      </c>
      <c r="D8" s="171"/>
      <c r="E8" s="97"/>
      <c r="F8" s="97"/>
      <c r="G8" s="97"/>
      <c r="H8" s="97"/>
      <c r="I8" s="97"/>
      <c r="J8" s="98"/>
      <c r="K8" s="97"/>
      <c r="L8" s="97"/>
      <c r="M8" s="97"/>
      <c r="N8" s="97"/>
      <c r="O8" s="97"/>
      <c r="P8" s="97"/>
      <c r="Q8" s="99" t="s">
        <v>94</v>
      </c>
      <c r="R8" s="100">
        <f t="shared" si="0"/>
        <v>0</v>
      </c>
      <c r="S8" s="94"/>
      <c r="T8" s="182"/>
      <c r="U8" s="94"/>
      <c r="V8" s="101">
        <f>_xlfn.IFERROR(ROUNDUP(R8/T5,1),"")</f>
      </c>
    </row>
    <row r="9" spans="1:22" ht="19.5" customHeight="1">
      <c r="A9" s="166"/>
      <c r="B9" s="168"/>
      <c r="C9" s="96" t="s">
        <v>95</v>
      </c>
      <c r="D9" s="171"/>
      <c r="E9" s="97"/>
      <c r="F9" s="97"/>
      <c r="G9" s="97"/>
      <c r="H9" s="97"/>
      <c r="I9" s="97"/>
      <c r="J9" s="98"/>
      <c r="K9" s="97"/>
      <c r="L9" s="97"/>
      <c r="M9" s="97"/>
      <c r="N9" s="97"/>
      <c r="O9" s="97"/>
      <c r="P9" s="97"/>
      <c r="Q9" s="99" t="s">
        <v>96</v>
      </c>
      <c r="R9" s="100">
        <f t="shared" si="0"/>
        <v>0</v>
      </c>
      <c r="S9" s="94"/>
      <c r="T9" s="182"/>
      <c r="U9" s="94"/>
      <c r="V9" s="101">
        <f>_xlfn.IFERROR(ROUNDUP(R9/T5,1),"")</f>
      </c>
    </row>
    <row r="10" spans="1:22" ht="19.5" customHeight="1">
      <c r="A10" s="166"/>
      <c r="B10" s="168"/>
      <c r="C10" s="96" t="s">
        <v>97</v>
      </c>
      <c r="D10" s="171"/>
      <c r="E10" s="97"/>
      <c r="F10" s="97"/>
      <c r="G10" s="97"/>
      <c r="H10" s="97"/>
      <c r="I10" s="97"/>
      <c r="J10" s="98"/>
      <c r="K10" s="97"/>
      <c r="L10" s="97"/>
      <c r="M10" s="97"/>
      <c r="N10" s="97"/>
      <c r="O10" s="97"/>
      <c r="P10" s="97"/>
      <c r="Q10" s="99"/>
      <c r="R10" s="100">
        <f t="shared" si="0"/>
        <v>0</v>
      </c>
      <c r="S10" s="94"/>
      <c r="T10" s="182"/>
      <c r="U10" s="94"/>
      <c r="V10" s="101">
        <f>_xlfn.IFERROR(ROUNDUP(R10/T5,1),"")</f>
      </c>
    </row>
    <row r="11" spans="1:22" ht="19.5" customHeight="1">
      <c r="A11" s="166"/>
      <c r="B11" s="169"/>
      <c r="C11" s="102" t="s">
        <v>98</v>
      </c>
      <c r="D11" s="172"/>
      <c r="E11" s="103">
        <f>SUM(E5:E10)</f>
        <v>0</v>
      </c>
      <c r="F11" s="103">
        <f aca="true" t="shared" si="1" ref="F11:R11">SUM(F5:F10)</f>
        <v>0</v>
      </c>
      <c r="G11" s="103">
        <f t="shared" si="1"/>
        <v>0</v>
      </c>
      <c r="H11" s="103">
        <f t="shared" si="1"/>
        <v>0</v>
      </c>
      <c r="I11" s="103">
        <f t="shared" si="1"/>
        <v>0</v>
      </c>
      <c r="J11" s="104">
        <f t="shared" si="1"/>
        <v>0</v>
      </c>
      <c r="K11" s="103">
        <f t="shared" si="1"/>
        <v>0</v>
      </c>
      <c r="L11" s="103">
        <f t="shared" si="1"/>
        <v>0</v>
      </c>
      <c r="M11" s="103">
        <f t="shared" si="1"/>
        <v>0</v>
      </c>
      <c r="N11" s="103">
        <f t="shared" si="1"/>
        <v>0</v>
      </c>
      <c r="O11" s="103">
        <f t="shared" si="1"/>
        <v>0</v>
      </c>
      <c r="P11" s="103">
        <f t="shared" si="1"/>
        <v>0</v>
      </c>
      <c r="Q11" s="105"/>
      <c r="R11" s="106">
        <f t="shared" si="1"/>
        <v>0</v>
      </c>
      <c r="S11" s="94"/>
      <c r="T11" s="183"/>
      <c r="U11" s="94"/>
      <c r="V11" s="107">
        <f>SUM(V5:V10)</f>
        <v>0</v>
      </c>
    </row>
    <row r="12" spans="1:22" ht="19.5" customHeight="1">
      <c r="A12" s="166"/>
      <c r="B12" s="168" t="s">
        <v>52</v>
      </c>
      <c r="C12" s="89" t="s">
        <v>99</v>
      </c>
      <c r="D12" s="184" t="s">
        <v>126</v>
      </c>
      <c r="E12" s="90"/>
      <c r="F12" s="90"/>
      <c r="G12" s="90"/>
      <c r="H12" s="90"/>
      <c r="I12" s="90"/>
      <c r="J12" s="91"/>
      <c r="K12" s="90"/>
      <c r="L12" s="90"/>
      <c r="M12" s="90"/>
      <c r="N12" s="90"/>
      <c r="O12" s="90"/>
      <c r="P12" s="90"/>
      <c r="Q12" s="92"/>
      <c r="R12" s="93">
        <f>SUM(E12:P12)</f>
        <v>0</v>
      </c>
      <c r="S12" s="94"/>
      <c r="T12" s="181">
        <v>365</v>
      </c>
      <c r="U12" s="94"/>
      <c r="V12" s="95">
        <f>_xlfn.IFERROR(ROUNDUP(R12/T12,1),"")</f>
        <v>0</v>
      </c>
    </row>
    <row r="13" spans="1:22" ht="19.5" customHeight="1">
      <c r="A13" s="166"/>
      <c r="B13" s="168"/>
      <c r="C13" s="108" t="s">
        <v>87</v>
      </c>
      <c r="D13" s="185"/>
      <c r="E13" s="109"/>
      <c r="F13" s="109"/>
      <c r="G13" s="109"/>
      <c r="H13" s="109"/>
      <c r="I13" s="109"/>
      <c r="J13" s="110"/>
      <c r="K13" s="109"/>
      <c r="L13" s="109"/>
      <c r="M13" s="109"/>
      <c r="N13" s="109"/>
      <c r="O13" s="109"/>
      <c r="P13" s="109"/>
      <c r="Q13" s="111"/>
      <c r="R13" s="112"/>
      <c r="S13" s="94"/>
      <c r="T13" s="182"/>
      <c r="U13" s="94"/>
      <c r="V13" s="113"/>
    </row>
    <row r="14" spans="1:22" ht="19.5" customHeight="1">
      <c r="A14" s="166"/>
      <c r="B14" s="168"/>
      <c r="C14" s="96" t="s">
        <v>89</v>
      </c>
      <c r="D14" s="186"/>
      <c r="E14" s="97">
        <v>28</v>
      </c>
      <c r="F14" s="97">
        <v>29</v>
      </c>
      <c r="G14" s="97">
        <v>30</v>
      </c>
      <c r="H14" s="97">
        <v>31</v>
      </c>
      <c r="I14" s="97">
        <v>28</v>
      </c>
      <c r="J14" s="98">
        <v>30</v>
      </c>
      <c r="K14" s="97">
        <v>31</v>
      </c>
      <c r="L14" s="97">
        <v>30</v>
      </c>
      <c r="M14" s="97">
        <v>29</v>
      </c>
      <c r="N14" s="97">
        <v>29</v>
      </c>
      <c r="O14" s="97">
        <v>28</v>
      </c>
      <c r="P14" s="97">
        <v>31</v>
      </c>
      <c r="Q14" s="99"/>
      <c r="R14" s="100">
        <f>SUM(E14:P14)</f>
        <v>354</v>
      </c>
      <c r="S14" s="94"/>
      <c r="T14" s="182"/>
      <c r="U14" s="94"/>
      <c r="V14" s="101">
        <f>_xlfn.IFERROR(ROUNDUP(R14/T12,1),"")</f>
        <v>1</v>
      </c>
    </row>
    <row r="15" spans="1:22" ht="19.5" customHeight="1">
      <c r="A15" s="166"/>
      <c r="B15" s="168"/>
      <c r="C15" s="96" t="s">
        <v>91</v>
      </c>
      <c r="D15" s="186"/>
      <c r="E15" s="97">
        <v>58</v>
      </c>
      <c r="F15" s="97">
        <v>59</v>
      </c>
      <c r="G15" s="97">
        <v>58</v>
      </c>
      <c r="H15" s="97">
        <v>60</v>
      </c>
      <c r="I15" s="97">
        <v>60</v>
      </c>
      <c r="J15" s="98">
        <v>58</v>
      </c>
      <c r="K15" s="97">
        <v>59</v>
      </c>
      <c r="L15" s="97">
        <v>58</v>
      </c>
      <c r="M15" s="97">
        <v>60</v>
      </c>
      <c r="N15" s="97">
        <v>61</v>
      </c>
      <c r="O15" s="97">
        <v>55</v>
      </c>
      <c r="P15" s="97">
        <v>60</v>
      </c>
      <c r="Q15" s="99"/>
      <c r="R15" s="100">
        <f>SUM(E15:P15)</f>
        <v>706</v>
      </c>
      <c r="S15" s="94"/>
      <c r="T15" s="182"/>
      <c r="U15" s="94"/>
      <c r="V15" s="101">
        <f>_xlfn.IFERROR(ROUNDUP(R15/T12,1),"")</f>
        <v>2</v>
      </c>
    </row>
    <row r="16" spans="1:22" ht="19.5" customHeight="1">
      <c r="A16" s="166"/>
      <c r="B16" s="168"/>
      <c r="C16" s="96" t="s">
        <v>93</v>
      </c>
      <c r="D16" s="186"/>
      <c r="E16" s="97">
        <v>120</v>
      </c>
      <c r="F16" s="97">
        <v>122</v>
      </c>
      <c r="G16" s="97">
        <v>119</v>
      </c>
      <c r="H16" s="97">
        <v>123</v>
      </c>
      <c r="I16" s="97">
        <v>124</v>
      </c>
      <c r="J16" s="98">
        <v>119</v>
      </c>
      <c r="K16" s="97">
        <v>124</v>
      </c>
      <c r="L16" s="97">
        <v>120</v>
      </c>
      <c r="M16" s="97">
        <v>118</v>
      </c>
      <c r="N16" s="97">
        <v>122</v>
      </c>
      <c r="O16" s="97">
        <v>112</v>
      </c>
      <c r="P16" s="97">
        <v>123</v>
      </c>
      <c r="Q16" s="99"/>
      <c r="R16" s="100">
        <f>SUM(E16:P16)</f>
        <v>1446</v>
      </c>
      <c r="S16" s="94"/>
      <c r="T16" s="182"/>
      <c r="U16" s="94"/>
      <c r="V16" s="101">
        <f>_xlfn.IFERROR(ROUNDUP(R16/T12,1),"")</f>
        <v>4</v>
      </c>
    </row>
    <row r="17" spans="1:22" ht="19.5" customHeight="1">
      <c r="A17" s="166"/>
      <c r="B17" s="168"/>
      <c r="C17" s="96" t="s">
        <v>95</v>
      </c>
      <c r="D17" s="186"/>
      <c r="E17" s="97">
        <v>30</v>
      </c>
      <c r="F17" s="97">
        <v>31</v>
      </c>
      <c r="G17" s="97">
        <v>30</v>
      </c>
      <c r="H17" s="97">
        <v>31</v>
      </c>
      <c r="I17" s="97">
        <v>31</v>
      </c>
      <c r="J17" s="98">
        <v>30</v>
      </c>
      <c r="K17" s="97">
        <v>31</v>
      </c>
      <c r="L17" s="97">
        <v>30</v>
      </c>
      <c r="M17" s="97">
        <v>31</v>
      </c>
      <c r="N17" s="97">
        <v>31</v>
      </c>
      <c r="O17" s="97">
        <v>28</v>
      </c>
      <c r="P17" s="97">
        <v>31</v>
      </c>
      <c r="Q17" s="99"/>
      <c r="R17" s="100">
        <f>SUM(E17:P17)</f>
        <v>365</v>
      </c>
      <c r="S17" s="94"/>
      <c r="T17" s="182"/>
      <c r="U17" s="94"/>
      <c r="V17" s="101">
        <f>_xlfn.IFERROR(ROUNDUP(R17/T12,1),"")</f>
        <v>1</v>
      </c>
    </row>
    <row r="18" spans="1:22" ht="19.5" customHeight="1">
      <c r="A18" s="166"/>
      <c r="B18" s="168"/>
      <c r="C18" s="102" t="s">
        <v>98</v>
      </c>
      <c r="D18" s="187"/>
      <c r="E18" s="103">
        <f>SUM(E12:E17)</f>
        <v>236</v>
      </c>
      <c r="F18" s="103">
        <f aca="true" t="shared" si="2" ref="F18:P18">SUM(F12:F17)</f>
        <v>241</v>
      </c>
      <c r="G18" s="103">
        <f t="shared" si="2"/>
        <v>237</v>
      </c>
      <c r="H18" s="103">
        <f t="shared" si="2"/>
        <v>245</v>
      </c>
      <c r="I18" s="103">
        <f t="shared" si="2"/>
        <v>243</v>
      </c>
      <c r="J18" s="104">
        <f t="shared" si="2"/>
        <v>237</v>
      </c>
      <c r="K18" s="103">
        <f t="shared" si="2"/>
        <v>245</v>
      </c>
      <c r="L18" s="103">
        <f t="shared" si="2"/>
        <v>238</v>
      </c>
      <c r="M18" s="103">
        <f t="shared" si="2"/>
        <v>238</v>
      </c>
      <c r="N18" s="103">
        <f t="shared" si="2"/>
        <v>243</v>
      </c>
      <c r="O18" s="103">
        <f t="shared" si="2"/>
        <v>223</v>
      </c>
      <c r="P18" s="103">
        <f t="shared" si="2"/>
        <v>245</v>
      </c>
      <c r="Q18" s="105"/>
      <c r="R18" s="106">
        <f>SUM(R12:R17)</f>
        <v>2871</v>
      </c>
      <c r="S18" s="94"/>
      <c r="T18" s="183"/>
      <c r="U18" s="94"/>
      <c r="V18" s="107">
        <f>SUM(V12:V17)</f>
        <v>8</v>
      </c>
    </row>
    <row r="19" spans="1:22" s="120" customFormat="1" ht="20.25" customHeight="1">
      <c r="A19" s="166"/>
      <c r="B19" s="157" t="s">
        <v>100</v>
      </c>
      <c r="C19" s="157"/>
      <c r="D19" s="114"/>
      <c r="E19" s="115"/>
      <c r="F19" s="115"/>
      <c r="G19" s="115"/>
      <c r="H19" s="115"/>
      <c r="I19" s="115"/>
      <c r="J19" s="116"/>
      <c r="K19" s="115"/>
      <c r="L19" s="115"/>
      <c r="M19" s="115"/>
      <c r="N19" s="115"/>
      <c r="O19" s="115"/>
      <c r="P19" s="115"/>
      <c r="Q19" s="117"/>
      <c r="R19" s="118">
        <f aca="true" t="shared" si="3" ref="R19:R24">SUM(E19:P19)</f>
        <v>0</v>
      </c>
      <c r="S19" s="119"/>
      <c r="T19" s="115"/>
      <c r="U19" s="119"/>
      <c r="V19" s="113">
        <f>_xlfn.IFERROR(ROUNDUP(R19/T19,1),"")</f>
      </c>
    </row>
    <row r="20" spans="1:22" s="120" customFormat="1" ht="20.25" customHeight="1">
      <c r="A20" s="94"/>
      <c r="B20" s="157" t="s">
        <v>101</v>
      </c>
      <c r="C20" s="157"/>
      <c r="D20" s="114"/>
      <c r="E20" s="115"/>
      <c r="F20" s="115"/>
      <c r="G20" s="115"/>
      <c r="H20" s="115"/>
      <c r="I20" s="115"/>
      <c r="J20" s="116"/>
      <c r="K20" s="115"/>
      <c r="L20" s="115"/>
      <c r="M20" s="115"/>
      <c r="N20" s="115"/>
      <c r="O20" s="115"/>
      <c r="P20" s="115"/>
      <c r="Q20" s="117"/>
      <c r="R20" s="118"/>
      <c r="S20" s="119"/>
      <c r="T20" s="121"/>
      <c r="U20" s="119"/>
      <c r="V20" s="113"/>
    </row>
    <row r="21" spans="1:22" s="120" customFormat="1" ht="20.25" customHeight="1">
      <c r="A21" s="94"/>
      <c r="B21" s="173" t="s">
        <v>102</v>
      </c>
      <c r="C21" s="174"/>
      <c r="D21" s="114"/>
      <c r="E21" s="115"/>
      <c r="F21" s="115"/>
      <c r="G21" s="115"/>
      <c r="H21" s="115"/>
      <c r="I21" s="115"/>
      <c r="J21" s="116"/>
      <c r="K21" s="115"/>
      <c r="L21" s="115"/>
      <c r="M21" s="115"/>
      <c r="N21" s="115"/>
      <c r="O21" s="115"/>
      <c r="P21" s="115"/>
      <c r="Q21" s="117"/>
      <c r="R21" s="118">
        <f t="shared" si="3"/>
        <v>0</v>
      </c>
      <c r="S21" s="119"/>
      <c r="T21" s="122"/>
      <c r="U21" s="119"/>
      <c r="V21" s="123">
        <f>_xlfn.IFERROR(ROUNDUP(R21/T21,1),"")</f>
      </c>
    </row>
    <row r="22" spans="1:22" ht="20.25" customHeight="1">
      <c r="A22" s="94"/>
      <c r="B22" s="168" t="s">
        <v>0</v>
      </c>
      <c r="C22" s="124" t="s">
        <v>103</v>
      </c>
      <c r="D22" s="175"/>
      <c r="E22" s="125"/>
      <c r="F22" s="125"/>
      <c r="G22" s="125"/>
      <c r="H22" s="125"/>
      <c r="I22" s="125"/>
      <c r="J22" s="126"/>
      <c r="K22" s="125"/>
      <c r="L22" s="125"/>
      <c r="M22" s="125"/>
      <c r="N22" s="125"/>
      <c r="O22" s="125"/>
      <c r="P22" s="125"/>
      <c r="Q22" s="94"/>
      <c r="R22" s="127">
        <f t="shared" si="3"/>
        <v>0</v>
      </c>
      <c r="S22" s="94"/>
      <c r="T22" s="125"/>
      <c r="U22" s="94"/>
      <c r="V22" s="113">
        <f>_xlfn.IFERROR(ROUNDUP(R22/T22,1),"")</f>
      </c>
    </row>
    <row r="23" spans="1:22" ht="20.25" customHeight="1">
      <c r="A23" s="94"/>
      <c r="B23" s="168"/>
      <c r="C23" s="96" t="s">
        <v>104</v>
      </c>
      <c r="D23" s="176"/>
      <c r="E23" s="97"/>
      <c r="F23" s="97"/>
      <c r="G23" s="97"/>
      <c r="H23" s="97"/>
      <c r="I23" s="97"/>
      <c r="J23" s="98"/>
      <c r="K23" s="97"/>
      <c r="L23" s="97"/>
      <c r="M23" s="97"/>
      <c r="N23" s="97"/>
      <c r="O23" s="97"/>
      <c r="P23" s="97"/>
      <c r="Q23" s="99"/>
      <c r="R23" s="100">
        <f t="shared" si="3"/>
        <v>0</v>
      </c>
      <c r="S23" s="94"/>
      <c r="T23" s="128"/>
      <c r="U23" s="94"/>
      <c r="V23" s="101">
        <f>_xlfn.IFERROR(ROUNDUP(R23/T23,1),"")</f>
      </c>
    </row>
    <row r="24" spans="1:22" ht="20.25" customHeight="1">
      <c r="A24" s="94"/>
      <c r="B24" s="168"/>
      <c r="C24" s="96" t="s">
        <v>105</v>
      </c>
      <c r="D24" s="176"/>
      <c r="E24" s="97"/>
      <c r="F24" s="97"/>
      <c r="G24" s="97"/>
      <c r="H24" s="97"/>
      <c r="I24" s="97"/>
      <c r="J24" s="98"/>
      <c r="K24" s="97"/>
      <c r="L24" s="97"/>
      <c r="M24" s="97"/>
      <c r="N24" s="97"/>
      <c r="O24" s="97"/>
      <c r="P24" s="97"/>
      <c r="Q24" s="99"/>
      <c r="R24" s="100">
        <f t="shared" si="3"/>
        <v>0</v>
      </c>
      <c r="S24" s="94"/>
      <c r="T24" s="128"/>
      <c r="U24" s="94"/>
      <c r="V24" s="101">
        <f>_xlfn.IFERROR(ROUNDUP(R24/T24,1),"")</f>
      </c>
    </row>
    <row r="25" spans="1:22" ht="20.25" customHeight="1">
      <c r="A25" s="94"/>
      <c r="B25" s="169"/>
      <c r="C25" s="129" t="s">
        <v>98</v>
      </c>
      <c r="D25" s="177"/>
      <c r="E25" s="130">
        <f>SUM(E22:E24)</f>
        <v>0</v>
      </c>
      <c r="F25" s="130">
        <f aca="true" t="shared" si="4" ref="F25:P25">SUM(F22:F24)</f>
        <v>0</v>
      </c>
      <c r="G25" s="130">
        <f t="shared" si="4"/>
        <v>0</v>
      </c>
      <c r="H25" s="130">
        <f t="shared" si="4"/>
        <v>0</v>
      </c>
      <c r="I25" s="130">
        <f t="shared" si="4"/>
        <v>0</v>
      </c>
      <c r="J25" s="130">
        <f t="shared" si="4"/>
        <v>0</v>
      </c>
      <c r="K25" s="130">
        <f t="shared" si="4"/>
        <v>0</v>
      </c>
      <c r="L25" s="130">
        <f t="shared" si="4"/>
        <v>0</v>
      </c>
      <c r="M25" s="130">
        <f t="shared" si="4"/>
        <v>0</v>
      </c>
      <c r="N25" s="130">
        <f t="shared" si="4"/>
        <v>0</v>
      </c>
      <c r="O25" s="130">
        <f t="shared" si="4"/>
        <v>0</v>
      </c>
      <c r="P25" s="130">
        <f t="shared" si="4"/>
        <v>0</v>
      </c>
      <c r="Q25" s="131"/>
      <c r="R25" s="132">
        <f>SUM(R22:R24)</f>
        <v>0</v>
      </c>
      <c r="S25" s="94"/>
      <c r="T25" s="122"/>
      <c r="U25" s="94"/>
      <c r="V25" s="107">
        <f>SUM(V22:V24)</f>
        <v>0</v>
      </c>
    </row>
    <row r="26" spans="2:18" ht="12.75" customHeight="1">
      <c r="B26" s="178" t="s">
        <v>106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</row>
    <row r="27" spans="2:18" ht="12.75" customHeight="1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</row>
    <row r="28" spans="2:18" ht="12.7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</row>
    <row r="29" ht="15.75" customHeight="1">
      <c r="A29" s="133" t="s">
        <v>107</v>
      </c>
    </row>
    <row r="30" spans="1:22" ht="14.25" customHeight="1">
      <c r="A30" s="134"/>
      <c r="B30" s="134" t="s">
        <v>108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135"/>
      <c r="O30" s="135"/>
      <c r="P30" s="134"/>
      <c r="Q30" s="134"/>
      <c r="R30" s="134"/>
      <c r="S30" s="134"/>
      <c r="T30" s="135"/>
      <c r="U30" s="135"/>
      <c r="V30" s="135"/>
    </row>
    <row r="31" spans="1:22" ht="14.25" customHeight="1">
      <c r="A31" s="134"/>
      <c r="B31" s="135"/>
      <c r="C31" s="134"/>
      <c r="D31" s="136" t="s">
        <v>109</v>
      </c>
      <c r="E31" s="137">
        <f>R5</f>
        <v>0</v>
      </c>
      <c r="F31" s="138" t="s">
        <v>110</v>
      </c>
      <c r="G31" s="137">
        <f>R6</f>
        <v>0</v>
      </c>
      <c r="H31" s="138" t="s">
        <v>111</v>
      </c>
      <c r="I31" s="137">
        <f>R7</f>
        <v>0</v>
      </c>
      <c r="J31" s="138" t="s">
        <v>112</v>
      </c>
      <c r="K31" s="137">
        <f>R8</f>
        <v>0</v>
      </c>
      <c r="L31" s="138" t="s">
        <v>113</v>
      </c>
      <c r="M31" s="137">
        <f>R9</f>
        <v>0</v>
      </c>
      <c r="N31" s="139" t="s">
        <v>114</v>
      </c>
      <c r="O31" s="137">
        <f>SUM(R5:R9)</f>
        <v>0</v>
      </c>
      <c r="P31" s="138" t="s">
        <v>115</v>
      </c>
      <c r="Q31" s="180">
        <f>_xlfn.IFERROR(ROUND((R5*2+R6*3+R7*4+R8*5+R9*6)/O31,1),"")</f>
      </c>
      <c r="R31" s="180"/>
      <c r="S31" s="134" t="s">
        <v>116</v>
      </c>
      <c r="T31" s="135"/>
      <c r="U31" s="135"/>
      <c r="V31" s="135"/>
    </row>
    <row r="32" spans="1:22" ht="14.25" customHeight="1">
      <c r="A32" s="134"/>
      <c r="B32" s="134" t="s">
        <v>117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34"/>
    </row>
    <row r="33" spans="1:22" ht="13.5" customHeight="1">
      <c r="A33" s="134"/>
      <c r="B33" s="140" t="s">
        <v>118</v>
      </c>
      <c r="C33" s="134" t="s">
        <v>119</v>
      </c>
      <c r="D33" s="134"/>
      <c r="E33" s="140"/>
      <c r="F33" s="140"/>
      <c r="G33" s="141" t="s">
        <v>120</v>
      </c>
      <c r="H33" s="142">
        <f>R8</f>
        <v>0</v>
      </c>
      <c r="I33" s="143" t="s">
        <v>121</v>
      </c>
      <c r="J33" s="144">
        <f>R9</f>
        <v>0</v>
      </c>
      <c r="K33" s="143" t="s">
        <v>121</v>
      </c>
      <c r="L33" s="144">
        <f>R10</f>
        <v>0</v>
      </c>
      <c r="M33" s="143" t="s">
        <v>122</v>
      </c>
      <c r="N33" s="145">
        <f>SUM(R5:R9)</f>
        <v>0</v>
      </c>
      <c r="O33" s="146" t="s">
        <v>123</v>
      </c>
      <c r="P33" s="145">
        <f>_xlfn.IFERROR(ROUND(((R8+R9+R10)/N33)*100,0),"")</f>
      </c>
      <c r="Q33" s="140" t="s">
        <v>124</v>
      </c>
      <c r="R33" s="134" t="s">
        <v>125</v>
      </c>
      <c r="S33" s="140"/>
      <c r="T33" s="134"/>
      <c r="U33" s="140"/>
      <c r="V33" s="134"/>
    </row>
  </sheetData>
  <sheetProtection password="C7E0" sheet="1" objects="1" scenarios="1"/>
  <mergeCells count="18">
    <mergeCell ref="B20:C20"/>
    <mergeCell ref="B3:C4"/>
    <mergeCell ref="D3:D4"/>
    <mergeCell ref="Q3:R3"/>
    <mergeCell ref="Q4:R4"/>
    <mergeCell ref="A5:A19"/>
    <mergeCell ref="B5:B11"/>
    <mergeCell ref="D5:D11"/>
    <mergeCell ref="B21:C21"/>
    <mergeCell ref="B22:B25"/>
    <mergeCell ref="D22:D25"/>
    <mergeCell ref="B26:R28"/>
    <mergeCell ref="Q31:R31"/>
    <mergeCell ref="T5:T11"/>
    <mergeCell ref="B12:B18"/>
    <mergeCell ref="D12:D18"/>
    <mergeCell ref="T12:T18"/>
    <mergeCell ref="B19:C19"/>
  </mergeCells>
  <conditionalFormatting sqref="E25:P25 E31 G31 I31 K31 M31 O31 H33 J33 L33 N33 V25 E11:P11 F18:P18 R5:R25 V11 V18">
    <cfRule type="cellIs" priority="3" dxfId="6" operator="equal">
      <formula>0</formula>
    </cfRule>
  </conditionalFormatting>
  <conditionalFormatting sqref="E18">
    <cfRule type="cellIs" priority="5" dxfId="7" operator="equal" stopIfTrue="1">
      <formula>0</formula>
    </cfRule>
    <cfRule type="cellIs" priority="6" dxfId="0" operator="equal" stopIfTrue="1">
      <formula>0</formula>
    </cfRule>
  </conditionalFormatting>
  <printOptions horizontalCentered="1" verticalCentered="1"/>
  <pageMargins left="0.1968503937007874" right="0.1968503937007874" top="0.4330708661417323" bottom="0.15748031496062992" header="0.15748031496062992" footer="0.31496062992125984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茨木市</cp:lastModifiedBy>
  <cp:lastPrinted>2021-10-13T07:42:42Z</cp:lastPrinted>
  <dcterms:modified xsi:type="dcterms:W3CDTF">2023-01-12T02:28:42Z</dcterms:modified>
  <cp:category/>
  <cp:version/>
  <cp:contentType/>
  <cp:contentStatus/>
</cp:coreProperties>
</file>