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srv091\教育センター$\【00】00_教育センター運営事業\050_財務・契約関係等事務\02_契約事務\R8\10007_教育情報ネットワーク再構築支援業務委託\08 公告\01 起案\"/>
    </mc:Choice>
  </mc:AlternateContent>
  <xr:revisionPtr revIDLastSave="0" documentId="13_ncr:1_{87763432-59D7-4A53-AB50-50ACEB462856}" xr6:coauthVersionLast="47" xr6:coauthVersionMax="47" xr10:uidLastSave="{00000000-0000-0000-0000-000000000000}"/>
  <workbookProtection workbookAlgorithmName="SHA-512" workbookHashValue="j4Fv4mbmEnE2YIAjgngTUa9hPI0cAqpikt/X0Zh4YHxz2dAcRDtcBPcDMF72VpmCg11vF7AvgKa9rWok2Xq6eA==" workbookSaltValue="MuL8XNLR/G9rRakM/nv1ig==" workbookSpinCount="100000" lockStructure="1"/>
  <bookViews>
    <workbookView xWindow="-98" yWindow="-98" windowWidth="21795" windowHeight="13875" xr2:uid="{00000000-000D-0000-FFFF-FFFF00000000}"/>
  </bookViews>
  <sheets>
    <sheet name="作成要領" sheetId="3" r:id="rId1"/>
    <sheet name="提出用 " sheetId="4" r:id="rId2"/>
    <sheet name="点数表" sheetId="2" state="hidden" r:id="rId3"/>
  </sheets>
  <definedNames>
    <definedName name="_xlnm._FilterDatabase" localSheetId="1" hidden="1">'提出用 '!$A$8:$P$8</definedName>
    <definedName name="_xlnm.Print_Area" localSheetId="1">'提出用 '!$A$1:$P$109</definedName>
    <definedName name="_xlnm.Print_Titles" localSheetId="1">'提出用 '!$1:$8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 i="4" l="1"/>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0" i="4"/>
  <c r="P9" i="4"/>
  <c r="I5" i="4" a="1"/>
  <c r="I5" i="4" s="1"/>
  <c r="O5"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<sst xmlns="http://schemas.openxmlformats.org/spreadsheetml/2006/main" count="210" uniqueCount="148">
  <si>
    <t>【様式３号】</t>
    <rPh sb="1" eb="3">
      <t>ヨウシキ</t>
    </rPh>
    <rPh sb="4" eb="5">
      <t>ゴウ</t>
    </rPh>
    <phoneticPr fontId="1"/>
  </si>
  <si>
    <t>業務実績調書</t>
    <rPh sb="0" eb="6">
      <t>ギョウムジッセキチョウショ</t>
    </rPh>
    <phoneticPr fontId="1"/>
  </si>
  <si>
    <t>番号</t>
    <rPh sb="0" eb="2">
      <t>バンゴウ</t>
    </rPh>
    <phoneticPr fontId="1"/>
  </si>
  <si>
    <t>契約件名</t>
  </si>
  <si>
    <t>契約件名</t>
    <rPh sb="0" eb="4">
      <t>ケイヤクケンメイ</t>
    </rPh>
    <phoneticPr fontId="1"/>
  </si>
  <si>
    <t>発注機関名</t>
  </si>
  <si>
    <t>発注機関名</t>
    <rPh sb="0" eb="5">
      <t>ハッチュウキカンメイ</t>
    </rPh>
    <phoneticPr fontId="1"/>
  </si>
  <si>
    <t>業務内容</t>
  </si>
  <si>
    <t>業務内容</t>
    <rPh sb="0" eb="4">
      <t>ギョウムナイヨウ</t>
    </rPh>
    <phoneticPr fontId="1"/>
  </si>
  <si>
    <t>契約金額</t>
  </si>
  <si>
    <t>発注機関規模</t>
  </si>
  <si>
    <t>発注機関規模</t>
    <rPh sb="0" eb="4">
      <t>ハッチュウキカン</t>
    </rPh>
    <rPh sb="4" eb="6">
      <t>キボ</t>
    </rPh>
    <phoneticPr fontId="1"/>
  </si>
  <si>
    <t>教育情報NW</t>
  </si>
  <si>
    <t>教育情報NW</t>
    <rPh sb="0" eb="4">
      <t>キョウイクジョウホウ</t>
    </rPh>
    <phoneticPr fontId="1"/>
  </si>
  <si>
    <t>○</t>
  </si>
  <si>
    <t>契約始期</t>
  </si>
  <si>
    <t>契約始期</t>
    <rPh sb="0" eb="2">
      <t>ケイヤク</t>
    </rPh>
    <rPh sb="2" eb="4">
      <t>シキ</t>
    </rPh>
    <phoneticPr fontId="1"/>
  </si>
  <si>
    <t>契約終期</t>
  </si>
  <si>
    <t>契約終期</t>
    <rPh sb="0" eb="2">
      <t>ケイヤク</t>
    </rPh>
    <rPh sb="2" eb="4">
      <t>シュウキ</t>
    </rPh>
    <phoneticPr fontId="1"/>
  </si>
  <si>
    <t>例</t>
    <rPh sb="0" eb="1">
      <t>レイ</t>
    </rPh>
    <phoneticPr fontId="1"/>
  </si>
  <si>
    <t>以上</t>
  </si>
  <si>
    <t>未満</t>
  </si>
  <si>
    <t>点数</t>
  </si>
  <si>
    <t>概算点数</t>
  </si>
  <si>
    <t>概算点数</t>
    <rPh sb="0" eb="4">
      <t>ガイサンテンスウ</t>
    </rPh>
    <phoneticPr fontId="1"/>
  </si>
  <si>
    <t>※ 業務実績調書の作成に当たっては、作成要領を参照すること。</t>
    <phoneticPr fontId="1"/>
  </si>
  <si>
    <t>審査</t>
    <rPh sb="0" eb="2">
      <t>シンサ</t>
    </rPh>
    <phoneticPr fontId="1"/>
  </si>
  <si>
    <t>基本情報</t>
    <rPh sb="0" eb="4">
      <t>キホンジョウホウ</t>
    </rPh>
    <phoneticPr fontId="1"/>
  </si>
  <si>
    <t>○×△市</t>
    <rPh sb="3" eb="4">
      <t>シ</t>
    </rPh>
    <phoneticPr fontId="1"/>
  </si>
  <si>
    <t>①教育情報ネットワーク○×計画策定業務委託
②教育情報ネットワーク○×調達支援業務委託</t>
    <rPh sb="1" eb="3">
      <t>キョウイク</t>
    </rPh>
    <rPh sb="3" eb="5">
      <t>ジョウホウ</t>
    </rPh>
    <rPh sb="13" eb="17">
      <t>ケイカクサクテイ</t>
    </rPh>
    <rPh sb="17" eb="21">
      <t>ギョウムイタク</t>
    </rPh>
    <rPh sb="23" eb="27">
      <t>キョウイクジョウホウ</t>
    </rPh>
    <rPh sb="35" eb="43">
      <t>チョウタツシエンギョウムイタク</t>
    </rPh>
    <phoneticPr fontId="1"/>
  </si>
  <si>
    <t>構築</t>
  </si>
  <si>
    <t>結合キー</t>
  </si>
  <si>
    <t>項目種類</t>
  </si>
  <si>
    <t>機関規模</t>
  </si>
  <si>
    <t>NW関連</t>
  </si>
  <si>
    <t>業務数</t>
  </si>
  <si>
    <t>コンサル_以上_関連_4</t>
  </si>
  <si>
    <t>コンサル</t>
  </si>
  <si>
    <t>関連</t>
  </si>
  <si>
    <t>コンサル_以上_関連_3</t>
  </si>
  <si>
    <t>コンサル_以上_関連_2</t>
  </si>
  <si>
    <t>コンサル_以上_関連_1</t>
  </si>
  <si>
    <t>コンサル_以上_その他_4</t>
  </si>
  <si>
    <t>その他</t>
  </si>
  <si>
    <t>コンサル_以上_その他_3</t>
  </si>
  <si>
    <t>コンサル_以上_その他_2</t>
  </si>
  <si>
    <t>コンサル_以上_その他_1</t>
  </si>
  <si>
    <t>コンサル_未満_関連_4</t>
  </si>
  <si>
    <t>コンサル_未満_関連_3</t>
  </si>
  <si>
    <t>コンサル_未満_関連_2</t>
  </si>
  <si>
    <t>コンサル_未満_関連_1</t>
  </si>
  <si>
    <t>コンサル_未満_その他_4</t>
  </si>
  <si>
    <t>コンサル_未満_その他_3</t>
  </si>
  <si>
    <t>コンサル_未満_その他_2</t>
  </si>
  <si>
    <t>コンサル_未満_その他_1</t>
  </si>
  <si>
    <t>構築_以上_関連</t>
  </si>
  <si>
    <t>(空白)</t>
  </si>
  <si>
    <t>構築_以上_その他</t>
  </si>
  <si>
    <t>構築_未満_関連</t>
  </si>
  <si>
    <t>構築_未満_その他</t>
  </si>
  <si>
    <t>1. はじめに</t>
  </si>
  <si>
    <t>2. 各項目の記入方法</t>
  </si>
  <si>
    <t>3. 留意事項</t>
  </si>
  <si>
    <t>契約書の件名に記載されている内容を正確に記入してください。</t>
  </si>
  <si>
    <t>契約書に記載されている業務内容を詳細に記入してください。箇条書きや簡潔な文章で構いません。</t>
  </si>
  <si>
    <t>事業者名</t>
  </si>
  <si>
    <t>【基本情報】</t>
  </si>
  <si>
    <t>契約書に記載されている業務開始日を記入してください。</t>
  </si>
  <si>
    <t>契約書に記載されている業務終了日を記入してください。</t>
  </si>
  <si>
    <t>【審査】</t>
  </si>
  <si>
    <t>業務実績調書 作成要領</t>
  </si>
  <si>
    <t>【事業者情報】</t>
  </si>
  <si>
    <t>教育情報ネットワークに関する実績であれば「○」を、そうでなければ「×」を選択してください。</t>
  </si>
  <si>
    <t>業務を発注した機関の正式名称を記入してください。（例：〇〇省、〇〇県庁、〇〇市）</t>
    <phoneticPr fontId="1"/>
  </si>
  <si>
    <t>過去５年間（令和３年度～令和7年度）の履行実績とします。</t>
    <phoneticPr fontId="1"/>
  </si>
  <si>
    <t>必須項目に記入漏れがある場合、正確な点数算出ができない場合があります。</t>
    <phoneticPr fontId="1"/>
  </si>
  <si>
    <t>対象期間</t>
  </si>
  <si>
    <t>証明書類</t>
  </si>
  <si>
    <t>履行実績</t>
    <rPh sb="0" eb="4">
      <t>リコウジッセキ</t>
    </rPh>
    <phoneticPr fontId="1"/>
  </si>
  <si>
    <t>①教育情報ネットワークの基盤を確立するため、現状分析から将来像の策定、それに向けた具体的なロードマップの提示までを一貫して支援するものです。
②策定された教育情報ネットワーク計画に基づき、構築事業者を調達するための支援を提供するものです。</t>
    <rPh sb="94" eb="99">
      <t>コウチクジギョウシャ</t>
    </rPh>
    <phoneticPr fontId="1"/>
  </si>
  <si>
    <t>①令和4年4月1日
②令和5年3月31日</t>
    <rPh sb="1" eb="3">
      <t>レイワ</t>
    </rPh>
    <rPh sb="4" eb="5">
      <t>ネン</t>
    </rPh>
    <rPh sb="6" eb="7">
      <t>ガツ</t>
    </rPh>
    <rPh sb="8" eb="9">
      <t>ニチ</t>
    </rPh>
    <rPh sb="11" eb="13">
      <t>レイワ</t>
    </rPh>
    <rPh sb="14" eb="15">
      <t>ネン</t>
    </rPh>
    <rPh sb="16" eb="17">
      <t>ガツ</t>
    </rPh>
    <rPh sb="19" eb="20">
      <t>ニチ</t>
    </rPh>
    <phoneticPr fontId="1"/>
  </si>
  <si>
    <t>①令和3年4月1日
②令和4年3月31日</t>
    <rPh sb="1" eb="3">
      <t>レイワ</t>
    </rPh>
    <rPh sb="4" eb="5">
      <t>ネン</t>
    </rPh>
    <rPh sb="6" eb="7">
      <t>ガツ</t>
    </rPh>
    <rPh sb="8" eb="9">
      <t>ニチ</t>
    </rPh>
    <rPh sb="11" eb="13">
      <t>レイワ</t>
    </rPh>
    <rPh sb="14" eb="15">
      <t>ネン</t>
    </rPh>
    <rPh sb="16" eb="17">
      <t>ガツ</t>
    </rPh>
    <rPh sb="19" eb="20">
      <t>ニチ</t>
    </rPh>
    <phoneticPr fontId="1"/>
  </si>
  <si>
    <t>未満</t>
    <phoneticPr fontId="1"/>
  </si>
  <si>
    <t>記入漏れ</t>
    <phoneticPr fontId="1"/>
  </si>
  <si>
    <t>一体的な履行実績</t>
    <phoneticPr fontId="1"/>
  </si>
  <si>
    <t>概算点数合計</t>
    <rPh sb="0" eb="4">
      <t>ガイサンテンスウ</t>
    </rPh>
    <rPh sb="4" eb="6">
      <t>ゴウケイ</t>
    </rPh>
    <phoneticPr fontId="1"/>
  </si>
  <si>
    <t>【概算点数合計】</t>
    <rPh sb="1" eb="7">
      <t>ガイサンテンスウゴウケイ</t>
    </rPh>
    <phoneticPr fontId="1"/>
  </si>
  <si>
    <t>　以下で説明する概算点数を合計したものです。自動で算出されるため、このセルには何も入力しないでください。</t>
    <rPh sb="1" eb="3">
      <t>イカ</t>
    </rPh>
    <rPh sb="4" eb="6">
      <t>セツメイ</t>
    </rPh>
    <rPh sb="8" eb="12">
      <t>ガイサンテンスウ</t>
    </rPh>
    <rPh sb="13" eb="15">
      <t>ゴウケイ</t>
    </rPh>
    <rPh sb="22" eb="24">
      <t>ジドウ</t>
    </rPh>
    <rPh sb="25" eb="27">
      <t>サンシュツ</t>
    </rPh>
    <rPh sb="39" eb="40">
      <t>ナニ</t>
    </rPh>
    <rPh sb="41" eb="43">
      <t>ニュウリョク</t>
    </rPh>
    <phoneticPr fontId="1"/>
  </si>
  <si>
    <t>　本調書は、本市が貴社の業務遂行能力を適切に評価するために使用します。</t>
    <phoneticPr fontId="1"/>
  </si>
  <si>
    <t>　正確な情報のご提供をお願いいたします。虚偽の記載があった場合は、評価の対象外となることがあります。</t>
    <phoneticPr fontId="1"/>
  </si>
  <si>
    <t>　この調書は、本市が実施する業務委託に関する貴社の実績を評価するためのものです。以下の作成要領に基づき、正確にご記入ください。</t>
    <phoneticPr fontId="1"/>
  </si>
  <si>
    <t>　「提出用」シートの各項目について、以下の指示に従ってご記入ください。</t>
    <phoneticPr fontId="1"/>
  </si>
  <si>
    <t>発注機関の規模が、本市と同等規模以上の場合は「以上」を、本市に満たない規模である場合は「未満」を</t>
    <phoneticPr fontId="1"/>
  </si>
  <si>
    <t>上記でご入力いただいた内容に基づき、実績ごとの概算点数が自動で算出されます。この点数はあくまで概算であり、</t>
    <phoneticPr fontId="1"/>
  </si>
  <si>
    <t>官公庁又はこれに準ずる機関（公社、公団、独立行政法人等）が発注した業務のうち、</t>
    <phoneticPr fontId="1"/>
  </si>
  <si>
    <t>元請けとして受注した業務に限ります。</t>
    <phoneticPr fontId="1"/>
  </si>
  <si>
    <t>実績の証明として、契約書（仕様書含む）の写しを添付してください。各写しの右上には、</t>
    <phoneticPr fontId="1"/>
  </si>
  <si>
    <t>業務実績調書で該当する実績の番号を記入してください。</t>
    <phoneticPr fontId="1"/>
  </si>
  <si>
    <t>計画</t>
    <phoneticPr fontId="1"/>
  </si>
  <si>
    <t>調達</t>
    <phoneticPr fontId="1"/>
  </si>
  <si>
    <t>PMO</t>
    <phoneticPr fontId="1"/>
  </si>
  <si>
    <t>運用</t>
    <rPh sb="0" eb="2">
      <t>ウンヨウ</t>
    </rPh>
    <phoneticPr fontId="1"/>
  </si>
  <si>
    <t>構築</t>
    <rPh sb="0" eb="2">
      <t>コウチク</t>
    </rPh>
    <phoneticPr fontId="1"/>
  </si>
  <si>
    <t>参加資格（参考）</t>
    <rPh sb="0" eb="2">
      <t>サンカ</t>
    </rPh>
    <rPh sb="2" eb="4">
      <t>シカク</t>
    </rPh>
    <rPh sb="5" eb="7">
      <t>サンコウ</t>
    </rPh>
    <phoneticPr fontId="1"/>
  </si>
  <si>
    <t>計画</t>
    <rPh sb="0" eb="2">
      <t>ケイカク</t>
    </rPh>
    <phoneticPr fontId="1"/>
  </si>
  <si>
    <t>調達</t>
    <rPh sb="0" eb="2">
      <t>チョウタツ</t>
    </rPh>
    <phoneticPr fontId="1"/>
  </si>
  <si>
    <t>があれば○を選択してください。</t>
    <phoneticPr fontId="1"/>
  </si>
  <si>
    <t>　教育情報ネットワーク再構築支援業務委託に係るプロポーザル実施要項（公募型）5(4)の実績を満たす場合、</t>
    <rPh sb="46" eb="47">
      <t>ミ</t>
    </rPh>
    <rPh sb="49" eb="51">
      <t>バアイ</t>
    </rPh>
    <phoneticPr fontId="1"/>
  </si>
  <si>
    <t>【参加資格（参考）】</t>
    <rPh sb="6" eb="8">
      <t>サンコウ</t>
    </rPh>
    <phoneticPr fontId="1"/>
  </si>
  <si>
    <t>事業者名</t>
    <rPh sb="0" eb="3">
      <t>ジギョウシャ</t>
    </rPh>
    <rPh sb="3" eb="4">
      <t>メイ</t>
    </rPh>
    <phoneticPr fontId="1"/>
  </si>
  <si>
    <t>契約金額
（税込み）</t>
    <rPh sb="0" eb="4">
      <t>ケイヤクキンガク</t>
    </rPh>
    <rPh sb="6" eb="8">
      <t>ゼイコ</t>
    </rPh>
    <phoneticPr fontId="1"/>
  </si>
  <si>
    <t>個別に契約をした場合は、例のとおり同一行に併記してください。</t>
    <rPh sb="12" eb="13">
      <t>レイ</t>
    </rPh>
    <phoneticPr fontId="1"/>
  </si>
  <si>
    <t>契約書の税込み金額を半角数字で記入してください。（例：1,000,000）</t>
    <rPh sb="4" eb="6">
      <t>ゼイコ</t>
    </rPh>
    <phoneticPr fontId="1"/>
  </si>
  <si>
    <t>正式な点数は1次審査で決定します。このセルには何も入力しないでください。</t>
    <rPh sb="3" eb="5">
      <t>テンスウ</t>
    </rPh>
    <phoneticPr fontId="1"/>
  </si>
  <si>
    <t>あくまで概算の点数であり、正式な点数は１次審査で決定します。</t>
    <rPh sb="4" eb="6">
      <t>ガイサン</t>
    </rPh>
    <rPh sb="7" eb="9">
      <t>テンスウ</t>
    </rPh>
    <rPh sb="13" eb="15">
      <t>セイシキ</t>
    </rPh>
    <rPh sb="16" eb="18">
      <t>テンスウ</t>
    </rPh>
    <rPh sb="20" eb="23">
      <t>ジシンサ</t>
    </rPh>
    <rPh sb="24" eb="26">
      <t>ケッテイ</t>
    </rPh>
    <phoneticPr fontId="1"/>
  </si>
  <si>
    <t>「○」になります。「×」の場合は参加資格要件を満たしておりません。あくまで参考であり、</t>
    <rPh sb="13" eb="15">
      <t>バアイ</t>
    </rPh>
    <rPh sb="16" eb="18">
      <t>サンカ</t>
    </rPh>
    <rPh sb="18" eb="20">
      <t>シカク</t>
    </rPh>
    <rPh sb="20" eb="22">
      <t>ヨウケン</t>
    </rPh>
    <rPh sb="23" eb="24">
      <t>ミ</t>
    </rPh>
    <rPh sb="37" eb="39">
      <t>サンコウ</t>
    </rPh>
    <phoneticPr fontId="1"/>
  </si>
  <si>
    <t>正式な参加資格の結果は１次審査で決定します。</t>
    <rPh sb="0" eb="2">
      <t>セイシキ</t>
    </rPh>
    <rPh sb="3" eb="7">
      <t>サンカシカク</t>
    </rPh>
    <rPh sb="8" eb="10">
      <t>ケッカ</t>
    </rPh>
    <rPh sb="12" eb="15">
      <t>ジシンサ</t>
    </rPh>
    <rPh sb="16" eb="18">
      <t>ケッテイ</t>
    </rPh>
    <phoneticPr fontId="1"/>
  </si>
  <si>
    <t>該当する業務に○をつけてください。</t>
    <rPh sb="0" eb="2">
      <t>ガイトウ</t>
    </rPh>
    <rPh sb="4" eb="6">
      <t>ギョウム</t>
    </rPh>
    <phoneticPr fontId="1"/>
  </si>
  <si>
    <t>契約形態としては必ずしも単一の契約として包括されている必要はなく、それぞれが個別の契約であっても</t>
    <phoneticPr fontId="1"/>
  </si>
  <si>
    <t>同一行内に記載しなかった場合は正しく評価されないことがあります。</t>
    <rPh sb="0" eb="4">
      <t>ドウイツギョウナイ</t>
    </rPh>
    <rPh sb="5" eb="7">
      <t>キサイ</t>
    </rPh>
    <phoneticPr fontId="1"/>
  </si>
  <si>
    <t>A3サイズ　横向き印刷とします。</t>
    <rPh sb="6" eb="7">
      <t>ヨコ</t>
    </rPh>
    <rPh sb="7" eb="8">
      <t>ム</t>
    </rPh>
    <rPh sb="9" eb="11">
      <t>インサツ</t>
    </rPh>
    <phoneticPr fontId="1"/>
  </si>
  <si>
    <t>貴社名を記入してください。</t>
    <phoneticPr fontId="1"/>
  </si>
  <si>
    <t>ネットワーク・インフラ構築の支援に係るグランドデザイン又は全体最適化計画等の情報化に関する</t>
    <rPh sb="11" eb="13">
      <t>コウチク</t>
    </rPh>
    <rPh sb="14" eb="16">
      <t>シエン</t>
    </rPh>
    <rPh sb="17" eb="18">
      <t>カカ</t>
    </rPh>
    <rPh sb="27" eb="28">
      <t>マタ</t>
    </rPh>
    <rPh sb="29" eb="31">
      <t>ゼンタイ</t>
    </rPh>
    <rPh sb="31" eb="34">
      <t>サイテキカ</t>
    </rPh>
    <rPh sb="34" eb="37">
      <t>ケイカクナド</t>
    </rPh>
    <rPh sb="38" eb="41">
      <t>ジョウホウカ</t>
    </rPh>
    <rPh sb="42" eb="43">
      <t>カン</t>
    </rPh>
    <phoneticPr fontId="1"/>
  </si>
  <si>
    <t>基本計画策定支援業務の履行実績があれば○を選択してください。</t>
    <phoneticPr fontId="1"/>
  </si>
  <si>
    <t>ネットワーク・インフラ構築の支援に係る情報提供依頼書及び調達仕様書の作成を含む構築事業者調達支援業務の</t>
    <rPh sb="11" eb="13">
      <t>コウチク</t>
    </rPh>
    <rPh sb="14" eb="16">
      <t>シエン</t>
    </rPh>
    <rPh sb="17" eb="18">
      <t>カカ</t>
    </rPh>
    <phoneticPr fontId="1"/>
  </si>
  <si>
    <t>履行実績があれば○を選択してください。</t>
    <phoneticPr fontId="1"/>
  </si>
  <si>
    <t>ネットワーク・インフラ構築の支援に係る関係者間の調整を含むネットワーク及びその基幹となるシステム群</t>
    <phoneticPr fontId="1"/>
  </si>
  <si>
    <t>○を選択してください。</t>
    <phoneticPr fontId="1"/>
  </si>
  <si>
    <t>（校務支援システム等システム単体は不可）等インフラ構築の工程管理・導入支援業務の履行実績があれば</t>
    <phoneticPr fontId="1"/>
  </si>
  <si>
    <t>ネットワーク・インフラ構築の支援に係る本番稼働後の運用標準化・適正化支援業務の履行実績があれば○を</t>
    <rPh sb="36" eb="38">
      <t>ギョウム</t>
    </rPh>
    <rPh sb="39" eb="43">
      <t>リコウジッセキ</t>
    </rPh>
    <phoneticPr fontId="1"/>
  </si>
  <si>
    <t>選択してください。</t>
    <phoneticPr fontId="1"/>
  </si>
  <si>
    <t>ネットワーク及びその基幹となるシステム群（校務支援システム等システム単体は不可）等インフラ構築の履行実績</t>
    <rPh sb="48" eb="52">
      <t>リコウジッセキ</t>
    </rPh>
    <phoneticPr fontId="1"/>
  </si>
  <si>
    <t>選択してください。自治体の場合は人口規模を、自治体以外は正規職員数で判断します。</t>
    <rPh sb="28" eb="30">
      <t>セイキ</t>
    </rPh>
    <phoneticPr fontId="1"/>
  </si>
  <si>
    <t>人口/職員数</t>
    <rPh sb="0" eb="2">
      <t>ジンコウ</t>
    </rPh>
    <rPh sb="3" eb="6">
      <t>ショクインスウ</t>
    </rPh>
    <phoneticPr fontId="1"/>
  </si>
  <si>
    <t>人口/職員数</t>
    <rPh sb="0" eb="2">
      <t>ジンコウ</t>
    </rPh>
    <rPh sb="3" eb="6">
      <t>ショクインスウ</t>
    </rPh>
    <phoneticPr fontId="1"/>
  </si>
  <si>
    <t>自治体：本市の人口は285,993人（令和7年4月時点）なので、それ以上であれば「以上」を選択してください。</t>
    <rPh sb="0" eb="3">
      <t>ジチタイ</t>
    </rPh>
    <rPh sb="4" eb="6">
      <t>ホンシ</t>
    </rPh>
    <rPh sb="7" eb="9">
      <t>ジンコウ</t>
    </rPh>
    <rPh sb="17" eb="18">
      <t>ニン</t>
    </rPh>
    <rPh sb="19" eb="21">
      <t>レイワ</t>
    </rPh>
    <rPh sb="22" eb="23">
      <t>ネン</t>
    </rPh>
    <rPh sb="24" eb="27">
      <t>ガツジテン</t>
    </rPh>
    <rPh sb="34" eb="36">
      <t>イジョウ</t>
    </rPh>
    <rPh sb="41" eb="43">
      <t>イジョウ</t>
    </rPh>
    <rPh sb="45" eb="47">
      <t>センタク</t>
    </rPh>
    <phoneticPr fontId="1"/>
  </si>
  <si>
    <r>
      <t>コンサルティング業務（審査区分で示した計画～運用）について、</t>
    </r>
    <r>
      <rPr>
        <u/>
        <sz val="11"/>
        <rFont val="Yu Gothic"/>
        <family val="3"/>
        <charset val="128"/>
        <scheme val="minor"/>
      </rPr>
      <t>複数の業務を一体的に履行している場合は</t>
    </r>
    <rPh sb="11" eb="15">
      <t>シンサクブン</t>
    </rPh>
    <rPh sb="16" eb="17">
      <t>シメ</t>
    </rPh>
    <rPh sb="19" eb="21">
      <t>ケイカク</t>
    </rPh>
    <rPh sb="22" eb="24">
      <t>ウンヨウ</t>
    </rPh>
    <phoneticPr fontId="1"/>
  </si>
  <si>
    <r>
      <t>評価対象となります。また、</t>
    </r>
    <r>
      <rPr>
        <u/>
        <sz val="11"/>
        <color theme="1"/>
        <rFont val="Yu Gothic"/>
        <family val="3"/>
        <charset val="128"/>
        <scheme val="minor"/>
      </rPr>
      <t>個別の契約の場合は別の行に分割して記載せず、同一行に併記してください。</t>
    </r>
    <phoneticPr fontId="1"/>
  </si>
  <si>
    <t>構築は別行で記載してください。</t>
    <phoneticPr fontId="1"/>
  </si>
  <si>
    <t>なお、コンサルティング業務（計画、調達、PMO、運用）との重複はできませんので、一体的な業務であっても</t>
    <rPh sb="11" eb="13">
      <t>ギョウム</t>
    </rPh>
    <rPh sb="14" eb="16">
      <t>ケイカク</t>
    </rPh>
    <rPh sb="17" eb="19">
      <t>チョウタツ</t>
    </rPh>
    <rPh sb="24" eb="26">
      <t>ウンヨウ</t>
    </rPh>
    <rPh sb="29" eb="31">
      <t>チョウフク</t>
    </rPh>
    <phoneticPr fontId="1"/>
  </si>
  <si>
    <t>発注機関が自治体の場合は令和7年4月時点の人口を入力してください。</t>
    <rPh sb="0" eb="4">
      <t>ハッチュウキカン</t>
    </rPh>
    <rPh sb="5" eb="8">
      <t>ジチタイ</t>
    </rPh>
    <rPh sb="9" eb="11">
      <t>バアイ</t>
    </rPh>
    <rPh sb="12" eb="14">
      <t>レイワ</t>
    </rPh>
    <rPh sb="15" eb="16">
      <t>ネン</t>
    </rPh>
    <rPh sb="17" eb="20">
      <t>ガツジテン</t>
    </rPh>
    <rPh sb="21" eb="23">
      <t>ジンコウ</t>
    </rPh>
    <rPh sb="24" eb="26">
      <t>ニュウリョク</t>
    </rPh>
    <phoneticPr fontId="1"/>
  </si>
  <si>
    <t>発注機関が自治体以外の場合は、令和7年4月時点の正規職員数を入力してください。</t>
    <rPh sb="0" eb="4">
      <t>ハッチュウキカン</t>
    </rPh>
    <rPh sb="5" eb="10">
      <t>ジチタイイガイ</t>
    </rPh>
    <rPh sb="11" eb="13">
      <t>バアイ</t>
    </rPh>
    <rPh sb="15" eb="17">
      <t>レイワ</t>
    </rPh>
    <rPh sb="18" eb="19">
      <t>ネン</t>
    </rPh>
    <rPh sb="20" eb="23">
      <t>ガツジテン</t>
    </rPh>
    <rPh sb="24" eb="29">
      <t>セイキショクインスウ</t>
    </rPh>
    <rPh sb="30" eb="32">
      <t>ニュウリョク</t>
    </rPh>
    <phoneticPr fontId="1"/>
  </si>
  <si>
    <r>
      <t>　1行に1つの実績を入力してください。複数の実績がある場合は、行を変えてご記入ください。ただし、</t>
    </r>
    <r>
      <rPr>
        <u/>
        <sz val="11"/>
        <color theme="1"/>
        <rFont val="Yu Gothic"/>
        <family val="3"/>
        <charset val="128"/>
        <scheme val="minor"/>
      </rPr>
      <t>一体的に実施した業務で、</t>
    </r>
    <rPh sb="52" eb="54">
      <t>ジッシ</t>
    </rPh>
    <phoneticPr fontId="1"/>
  </si>
  <si>
    <t>業務実績調書内の入力規則やシート保護について、解除して設定変更したものを調書として提出</t>
    <rPh sb="0" eb="7">
      <t>ギョウムジッセキチョウショナイ</t>
    </rPh>
    <rPh sb="8" eb="12">
      <t>ニュウリョクキソク</t>
    </rPh>
    <rPh sb="16" eb="18">
      <t>ホゴ</t>
    </rPh>
    <rPh sb="23" eb="25">
      <t>カイジョ</t>
    </rPh>
    <rPh sb="27" eb="31">
      <t>セッテイヘンコウ</t>
    </rPh>
    <rPh sb="36" eb="38">
      <t>チョウショ</t>
    </rPh>
    <rPh sb="41" eb="43">
      <t>テイシュツ</t>
    </rPh>
    <phoneticPr fontId="1"/>
  </si>
  <si>
    <t>した場合、失格とします。</t>
    <rPh sb="2" eb="4">
      <t>バアイ</t>
    </rPh>
    <rPh sb="5" eb="7">
      <t>シッカク</t>
    </rPh>
    <phoneticPr fontId="1"/>
  </si>
  <si>
    <t>入力規則等の遵守</t>
    <rPh sb="4" eb="5">
      <t>ナド</t>
    </rPh>
    <phoneticPr fontId="1"/>
  </si>
  <si>
    <t>出力形式</t>
    <rPh sb="0" eb="4">
      <t>シュツリョクケイシキ</t>
    </rPh>
    <phoneticPr fontId="1"/>
  </si>
  <si>
    <t>自治体以外：本市の正規職員数は2,000人（令和7年4月時点）なので、それ以上であれば「以上」を選択してください。</t>
    <rPh sb="0" eb="5">
      <t>ジチタイイガイ</t>
    </rPh>
    <rPh sb="6" eb="8">
      <t>ホンシ</t>
    </rPh>
    <rPh sb="9" eb="11">
      <t>セイキ</t>
    </rPh>
    <rPh sb="11" eb="14">
      <t>ショクインスウ</t>
    </rPh>
    <rPh sb="20" eb="21">
      <t>ニン</t>
    </rPh>
    <rPh sb="22" eb="24">
      <t>レイワ</t>
    </rPh>
    <rPh sb="25" eb="26">
      <t>ネン</t>
    </rPh>
    <rPh sb="27" eb="28">
      <t>ガツ</t>
    </rPh>
    <rPh sb="28" eb="30">
      <t>ジテン</t>
    </rPh>
    <rPh sb="37" eb="39">
      <t>イジョウ</t>
    </rPh>
    <rPh sb="44" eb="46">
      <t>イジョウ</t>
    </rPh>
    <rPh sb="48" eb="50">
      <t>センタク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</si>
</sst>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0_ "/>
  </numFmts>
  <fonts count="12">
    <font>
      <sz val="11"/>
      <color theme="1"/>
      <name val="Yu Gothic"/>
      <family val="2"/>
      <scheme val="minor"/>
    </font>
    <font>
      <sz val="6"/>
      <name val="Yu Gothic"/>
      <family val="3"/>
      <charset val="128"/>
      <scheme val="minor"/>
    </font>
    <font>
      <sz val="11"/>
      <color theme="1"/>
      <name val="Yu Gothic"/>
      <family val="3"/>
      <charset val="128"/>
      <scheme val="minor"/>
    </font>
    <font>
      <sz val="12"/>
      <color theme="1"/>
      <name val="Yu Gothic"/>
      <family val="3"/>
      <charset val="128"/>
      <scheme val="minor"/>
    </font>
    <font>
      <b/>
      <sz val="11"/>
      <color theme="1"/>
      <name val="Yu Gothic"/>
      <family val="3"/>
      <charset val="128"/>
      <scheme val="minor"/>
    </font>
    <font>
      <sz val="16"/>
      <color theme="1"/>
      <name val="Yu Gothic"/>
      <family val="3"/>
      <charset val="128"/>
      <scheme val="minor"/>
    </font>
    <font>
      <b/>
      <sz val="14"/>
      <color theme="1"/>
      <name val="Yu Gothic"/>
      <family val="3"/>
      <charset val="128"/>
      <scheme val="minor"/>
    </font>
    <font>
      <sz val="10"/>
      <color theme="1"/>
      <name val="Yu Gothic"/>
      <family val="3"/>
      <charset val="128"/>
      <scheme val="minor"/>
    </font>
    <font>
      <b/>
      <sz val="10"/>
      <color theme="1"/>
      <name val="Yu Gothic"/>
      <family val="3"/>
      <charset val="128"/>
      <scheme val="minor"/>
    </font>
    <font>
      <sz val="11"/>
      <name val="Yu Gothic"/>
      <family val="3"/>
      <charset val="128"/>
      <scheme val="minor"/>
    </font>
    <font>
      <u/>
      <sz val="11"/>
      <color theme="1"/>
      <name val="Yu Gothic"/>
      <family val="3"/>
      <charset val="128"/>
      <scheme val="minor"/>
    </font>
    <font>
      <u/>
      <sz val="11"/>
      <name val="Yu Gothic"/>
      <family val="3"/>
      <charset val="128"/>
      <scheme val="minor"/>
    </font>
  </fonts>
  <fills count="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0">
    <xf numFmtId="0" fontId="0" fillId="0" borderId="0" xfId="0"/>
    <xf numFmtId="0" fontId="0" fillId="0" borderId="0" xfId="0" applyAlignment="1">
      <alignment shrinkToFit="1"/>
    </xf>
    <xf numFmtId="0" fontId="0" fillId="0" borderId="0" xfId="0" applyAlignment="1">
      <alignment horizontal="center" vertical="center"/>
    </xf>
    <xf numFmtId="0" fontId="4" fillId="0" borderId="0" xfId="0" applyFont="1"/>
    <xf numFmtId="0" fontId="6" fillId="0" borderId="0" xfId="0" applyFont="1"/>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protection locked="0"/>
    </xf>
    <xf numFmtId="176" fontId="7" fillId="0" borderId="1" xfId="0" applyNumberFormat="1" applyFont="1" applyBorder="1" applyAlignment="1" applyProtection="1">
      <alignment horizontal="left" vertical="center" shrinkToFit="1"/>
      <protection locked="0"/>
    </xf>
    <xf numFmtId="0" fontId="7" fillId="0" borderId="1" xfId="0" applyFont="1" applyBorder="1" applyAlignment="1" applyProtection="1">
      <alignment horizontal="left" vertical="center" shrinkToFit="1"/>
      <protection locked="0"/>
    </xf>
    <xf numFmtId="0" fontId="7" fillId="0" borderId="0" xfId="0" applyFont="1"/>
    <xf numFmtId="0" fontId="7" fillId="0" borderId="0" xfId="0" applyFont="1" applyAlignment="1">
      <alignment shrinkToFit="1"/>
    </xf>
    <xf numFmtId="177" fontId="7" fillId="0" borderId="0" xfId="0" applyNumberFormat="1" applyFont="1"/>
    <xf numFmtId="0" fontId="7" fillId="0" borderId="0" xfId="0" applyFont="1" applyAlignment="1">
      <alignment horizontal="center" vertical="center"/>
    </xf>
    <xf numFmtId="0" fontId="2" fillId="0" borderId="0" xfId="0" applyFont="1"/>
    <xf numFmtId="0" fontId="5" fillId="0" borderId="0" xfId="0" applyFont="1" applyAlignment="1">
      <alignment horizontal="center" vertical="center"/>
    </xf>
    <xf numFmtId="0" fontId="8" fillId="0" borderId="0" xfId="0" applyFont="1"/>
    <xf numFmtId="0" fontId="7" fillId="3" borderId="1" xfId="0" applyFont="1" applyFill="1" applyBorder="1" applyAlignment="1">
      <alignment horizontal="center" vertical="center" wrapText="1" shrinkToFit="1"/>
    </xf>
    <xf numFmtId="0" fontId="7" fillId="3" borderId="1" xfId="0" applyFont="1" applyFill="1" applyBorder="1" applyAlignment="1">
      <alignment horizontal="center" vertical="center" shrinkToFit="1"/>
    </xf>
    <xf numFmtId="177" fontId="7" fillId="3" borderId="1" xfId="0" applyNumberFormat="1" applyFont="1" applyFill="1" applyBorder="1" applyAlignment="1">
      <alignment horizontal="center" vertical="center" wrapText="1" shrinkToFit="1"/>
    </xf>
    <xf numFmtId="0" fontId="7" fillId="2" borderId="1" xfId="0" applyFont="1" applyFill="1" applyBorder="1" applyAlignment="1">
      <alignment horizontal="center" vertical="center" wrapText="1" shrinkToFit="1"/>
    </xf>
    <xf numFmtId="0" fontId="2" fillId="0" borderId="0" xfId="0" applyFont="1" applyAlignment="1">
      <alignment horizontal="center" vertical="center" shrinkToFit="1"/>
    </xf>
    <xf numFmtId="0" fontId="7" fillId="0" borderId="1" xfId="0" applyFont="1" applyBorder="1" applyAlignment="1">
      <alignment horizontal="center" vertical="center" wrapText="1" shrinkToFi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177" fontId="7" fillId="0" borderId="1" xfId="0" applyNumberFormat="1" applyFont="1" applyBorder="1" applyAlignment="1">
      <alignment horizontal="right" vertical="center" wrapText="1"/>
    </xf>
    <xf numFmtId="0" fontId="7" fillId="0" borderId="0" xfId="0" applyFont="1" applyAlignment="1">
      <alignment wrapText="1"/>
    </xf>
    <xf numFmtId="177" fontId="7" fillId="0" borderId="0" xfId="0" applyNumberFormat="1" applyFont="1" applyAlignment="1">
      <alignment wrapText="1"/>
    </xf>
    <xf numFmtId="0" fontId="7" fillId="0" borderId="0" xfId="0" applyFont="1" applyAlignment="1">
      <alignment horizontal="center" vertical="center" wrapText="1"/>
    </xf>
    <xf numFmtId="0" fontId="7" fillId="0" borderId="1" xfId="0" applyFont="1" applyBorder="1" applyAlignment="1" applyProtection="1">
      <alignment horizontal="left" vertical="center"/>
      <protection locked="0"/>
    </xf>
    <xf numFmtId="177" fontId="7" fillId="0" borderId="1" xfId="0" applyNumberFormat="1" applyFont="1" applyBorder="1" applyAlignment="1" applyProtection="1">
      <alignment horizontal="left" vertical="center" wrapText="1"/>
      <protection locked="0"/>
    </xf>
    <xf numFmtId="176" fontId="7" fillId="0" borderId="1" xfId="0" applyNumberFormat="1" applyFont="1" applyBorder="1" applyAlignment="1">
      <alignment horizontal="left" vertical="center" wrapText="1" shrinkToFit="1"/>
    </xf>
    <xf numFmtId="0" fontId="3" fillId="0" borderId="0" xfId="0" applyFont="1" applyAlignment="1">
      <alignment horizontal="center" vertical="center"/>
    </xf>
    <xf numFmtId="0" fontId="2" fillId="0" borderId="0" xfId="0" applyFont="1" applyAlignment="1" applyProtection="1">
      <alignment horizontal="center" vertical="center"/>
      <protection locked="0"/>
    </xf>
    <xf numFmtId="0" fontId="7" fillId="0" borderId="0" xfId="0" applyFont="1" applyAlignment="1" applyProtection="1">
      <alignment horizontal="center" vertical="center" shrinkToFit="1"/>
      <protection locked="0"/>
    </xf>
    <xf numFmtId="0" fontId="7" fillId="0" borderId="1" xfId="0" applyFont="1" applyBorder="1" applyAlignment="1">
      <alignment horizontal="center" vertical="center" shrinkToFit="1"/>
    </xf>
    <xf numFmtId="0" fontId="0" fillId="0" borderId="1" xfId="0" applyBorder="1" applyAlignment="1">
      <alignment horizontal="left" shrinkToFit="1"/>
    </xf>
    <xf numFmtId="0" fontId="0" fillId="0" borderId="1" xfId="0" applyBorder="1" applyAlignment="1">
      <alignment horizontal="left"/>
    </xf>
    <xf numFmtId="0" fontId="0" fillId="0" borderId="1" xfId="0" applyBorder="1" applyAlignment="1">
      <alignment horizontal="left" vertical="center"/>
    </xf>
    <xf numFmtId="0" fontId="7" fillId="0" borderId="1" xfId="0" applyFont="1" applyBorder="1" applyAlignment="1" applyProtection="1">
      <alignment horizontal="center" vertical="center" shrinkToFit="1"/>
      <protection locked="0"/>
    </xf>
    <xf numFmtId="3" fontId="0" fillId="0" borderId="0" xfId="0" applyNumberFormat="1"/>
    <xf numFmtId="178" fontId="7" fillId="0" borderId="1" xfId="0" applyNumberFormat="1" applyFont="1" applyBorder="1" applyAlignment="1">
      <alignment horizontal="center" vertical="center" wrapText="1"/>
    </xf>
    <xf numFmtId="178" fontId="7" fillId="0" borderId="1" xfId="0" applyNumberFormat="1" applyFont="1" applyBorder="1" applyAlignment="1" applyProtection="1">
      <alignment horizontal="center" vertical="center" wrapText="1"/>
      <protection locked="0"/>
    </xf>
    <xf numFmtId="0" fontId="9" fillId="0" borderId="0" xfId="0" applyFont="1"/>
    <xf numFmtId="0" fontId="10" fillId="0" borderId="0" xfId="0" applyFont="1"/>
    <xf numFmtId="0" fontId="11" fillId="0" borderId="0" xfId="0" applyFont="1"/>
    <xf numFmtId="0" fontId="7" fillId="6" borderId="1" xfId="0" applyFont="1" applyFill="1" applyBorder="1" applyAlignment="1">
      <alignment horizontal="center" vertical="center" wrapText="1" shrinkToFit="1"/>
    </xf>
    <xf numFmtId="0" fontId="7" fillId="7" borderId="1" xfId="0" applyFont="1" applyFill="1" applyBorder="1" applyAlignment="1">
      <alignment horizontal="center" vertical="center" shrinkToFit="1"/>
    </xf>
    <xf numFmtId="0" fontId="7" fillId="0" borderId="1" xfId="0" applyFont="1" applyBorder="1" applyAlignment="1" applyProtection="1">
      <alignment horizontal="center" vertical="center" shrinkToFit="1"/>
      <protection hidden="1"/>
    </xf>
    <xf numFmtId="0" fontId="2" fillId="0" borderId="1" xfId="0" applyFont="1" applyBorder="1" applyAlignment="1" applyProtection="1">
      <alignment horizontal="center" vertical="center"/>
      <protection hidden="1"/>
    </xf>
    <xf numFmtId="0" fontId="7" fillId="0" borderId="1" xfId="0" applyFont="1" applyBorder="1" applyAlignment="1" applyProtection="1">
      <alignment horizontal="center" vertical="center"/>
      <protection hidden="1"/>
    </xf>
    <xf numFmtId="0" fontId="5" fillId="0" borderId="0" xfId="0" applyFont="1" applyAlignment="1">
      <alignment horizontal="center" vertical="center"/>
    </xf>
    <xf numFmtId="0" fontId="7" fillId="3" borderId="1" xfId="0" applyFont="1" applyFill="1" applyBorder="1" applyAlignment="1">
      <alignment horizontal="center" vertical="center"/>
    </xf>
    <xf numFmtId="0" fontId="7" fillId="5" borderId="1" xfId="0" applyFont="1" applyFill="1" applyBorder="1" applyAlignment="1">
      <alignment horizontal="center" vertical="center"/>
    </xf>
    <xf numFmtId="0" fontId="7" fillId="4" borderId="3"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3" fillId="0" borderId="2" xfId="0" applyFont="1" applyBorder="1" applyAlignment="1">
      <alignment horizontal="center" vertical="center"/>
    </xf>
    <xf numFmtId="0" fontId="3" fillId="0" borderId="2" xfId="0" applyFont="1" applyBorder="1" applyAlignment="1" applyProtection="1">
      <alignment horizontal="center" vertical="center"/>
      <protection locked="0"/>
    </xf>
    <xf numFmtId="0" fontId="7" fillId="4" borderId="3" xfId="0" applyFont="1" applyFill="1" applyBorder="1" applyAlignment="1" applyProtection="1">
      <alignment horizontal="center" vertical="center" shrinkToFit="1"/>
      <protection locked="0"/>
    </xf>
    <xf numFmtId="0" fontId="7" fillId="4" borderId="4" xfId="0" applyFont="1" applyFill="1" applyBorder="1" applyAlignment="1" applyProtection="1">
      <alignment horizontal="center" vertical="center" shrinkToFi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C942-2673-4A44-B991-667402B9F5B4}">
  <sheetPr codeName="Sheet1"/>
  <dimension ref="B1:N71"/>
  <sheetViews>
    <sheetView showGridLines="0" tabSelected="1" zoomScale="80" zoomScaleNormal="80" workbookViewId="0">
      <selection activeCell="B2" sqref="B2"/>
    </sheetView>
  </sheetViews>
  <sheetFormatPr defaultRowHeight="17.649999999999999"/>
  <cols>
    <col min="1" max="1" width="2.375" customWidth="1"/>
    <col min="2" max="2" width="16.5" customWidth="1"/>
  </cols>
  <sheetData>
    <row r="1" spans="2:3" ht="22.9">
      <c r="B1" s="4" t="s">
        <v>70</v>
      </c>
    </row>
    <row r="2" spans="2:3">
      <c r="B2" t="s">
        <v>90</v>
      </c>
    </row>
    <row r="4" spans="2:3">
      <c r="B4" s="3" t="s">
        <v>60</v>
      </c>
    </row>
    <row r="5" spans="2:3">
      <c r="B5" t="s">
        <v>88</v>
      </c>
    </row>
    <row r="6" spans="2:3">
      <c r="B6" t="s">
        <v>89</v>
      </c>
    </row>
    <row r="8" spans="2:3">
      <c r="B8" s="3" t="s">
        <v>61</v>
      </c>
    </row>
    <row r="9" spans="2:3">
      <c r="B9" t="s">
        <v>91</v>
      </c>
    </row>
    <row r="10" spans="2:3">
      <c r="B10" t="s">
        <v>142</v>
      </c>
    </row>
    <row r="11" spans="2:3">
      <c r="B11" s="43" t="s">
        <v>111</v>
      </c>
    </row>
    <row r="13" spans="2:3">
      <c r="B13" s="3" t="s">
        <v>71</v>
      </c>
    </row>
    <row r="14" spans="2:3">
      <c r="B14" t="s">
        <v>65</v>
      </c>
      <c r="C14" t="s">
        <v>121</v>
      </c>
    </row>
    <row r="16" spans="2:3">
      <c r="B16" s="3" t="s">
        <v>108</v>
      </c>
    </row>
    <row r="17" spans="2:3">
      <c r="B17" t="s">
        <v>107</v>
      </c>
    </row>
    <row r="18" spans="2:3">
      <c r="B18" t="s">
        <v>115</v>
      </c>
    </row>
    <row r="19" spans="2:3">
      <c r="B19" t="s">
        <v>116</v>
      </c>
    </row>
    <row r="21" spans="2:3">
      <c r="B21" s="3" t="s">
        <v>86</v>
      </c>
    </row>
    <row r="22" spans="2:3">
      <c r="B22" t="s">
        <v>87</v>
      </c>
    </row>
    <row r="23" spans="2:3">
      <c r="B23" t="s">
        <v>114</v>
      </c>
    </row>
    <row r="25" spans="2:3">
      <c r="B25" s="3" t="s">
        <v>66</v>
      </c>
    </row>
    <row r="26" spans="2:3">
      <c r="B26" t="s">
        <v>3</v>
      </c>
      <c r="C26" t="s">
        <v>63</v>
      </c>
    </row>
    <row r="27" spans="2:3">
      <c r="B27" t="s">
        <v>5</v>
      </c>
      <c r="C27" t="s">
        <v>73</v>
      </c>
    </row>
    <row r="28" spans="2:3">
      <c r="B28" t="s">
        <v>15</v>
      </c>
      <c r="C28" t="s">
        <v>67</v>
      </c>
    </row>
    <row r="29" spans="2:3">
      <c r="B29" t="s">
        <v>17</v>
      </c>
      <c r="C29" t="s">
        <v>68</v>
      </c>
    </row>
    <row r="30" spans="2:3">
      <c r="B30" t="s">
        <v>7</v>
      </c>
      <c r="C30" t="s">
        <v>64</v>
      </c>
    </row>
    <row r="31" spans="2:3">
      <c r="B31" t="s">
        <v>9</v>
      </c>
      <c r="C31" t="s">
        <v>112</v>
      </c>
    </row>
    <row r="33" spans="2:14">
      <c r="B33" s="3" t="s">
        <v>69</v>
      </c>
    </row>
    <row r="34" spans="2:14">
      <c r="B34" t="s">
        <v>10</v>
      </c>
      <c r="C34" t="s">
        <v>92</v>
      </c>
      <c r="N34" s="39"/>
    </row>
    <row r="35" spans="2:14">
      <c r="C35" t="s">
        <v>132</v>
      </c>
    </row>
    <row r="36" spans="2:14">
      <c r="C36" s="43" t="s">
        <v>135</v>
      </c>
    </row>
    <row r="37" spans="2:14">
      <c r="C37" s="44" t="s">
        <v>147</v>
      </c>
    </row>
    <row r="38" spans="2:14">
      <c r="B38" t="s">
        <v>134</v>
      </c>
      <c r="C38" s="42" t="s">
        <v>140</v>
      </c>
    </row>
    <row r="39" spans="2:14">
      <c r="C39" s="42" t="s">
        <v>141</v>
      </c>
    </row>
    <row r="40" spans="2:14">
      <c r="B40" t="s">
        <v>12</v>
      </c>
      <c r="C40" t="s">
        <v>72</v>
      </c>
    </row>
    <row r="41" spans="2:14">
      <c r="B41" t="s">
        <v>104</v>
      </c>
      <c r="C41" t="s">
        <v>122</v>
      </c>
    </row>
    <row r="42" spans="2:14">
      <c r="C42" t="s">
        <v>123</v>
      </c>
    </row>
    <row r="43" spans="2:14">
      <c r="B43" t="s">
        <v>105</v>
      </c>
      <c r="C43" t="s">
        <v>124</v>
      </c>
    </row>
    <row r="44" spans="2:14">
      <c r="C44" t="s">
        <v>125</v>
      </c>
    </row>
    <row r="45" spans="2:14">
      <c r="B45" t="s">
        <v>100</v>
      </c>
      <c r="C45" t="s">
        <v>126</v>
      </c>
    </row>
    <row r="46" spans="2:14">
      <c r="C46" t="s">
        <v>128</v>
      </c>
    </row>
    <row r="47" spans="2:14">
      <c r="C47" t="s">
        <v>127</v>
      </c>
    </row>
    <row r="48" spans="2:14">
      <c r="B48" t="s">
        <v>101</v>
      </c>
      <c r="C48" t="s">
        <v>129</v>
      </c>
    </row>
    <row r="49" spans="2:3">
      <c r="C49" t="s">
        <v>130</v>
      </c>
    </row>
    <row r="50" spans="2:3">
      <c r="B50" t="s">
        <v>102</v>
      </c>
      <c r="C50" t="s">
        <v>131</v>
      </c>
    </row>
    <row r="51" spans="2:3">
      <c r="C51" t="s">
        <v>106</v>
      </c>
    </row>
    <row r="52" spans="2:3">
      <c r="C52" t="s">
        <v>139</v>
      </c>
    </row>
    <row r="53" spans="2:3">
      <c r="C53" t="s">
        <v>138</v>
      </c>
    </row>
    <row r="54" spans="2:3">
      <c r="B54" t="s">
        <v>23</v>
      </c>
      <c r="C54" t="s">
        <v>93</v>
      </c>
    </row>
    <row r="55" spans="2:3">
      <c r="C55" t="s">
        <v>113</v>
      </c>
    </row>
    <row r="57" spans="2:3">
      <c r="B57" s="3" t="s">
        <v>62</v>
      </c>
    </row>
    <row r="58" spans="2:3">
      <c r="B58" t="s">
        <v>76</v>
      </c>
      <c r="C58" t="s">
        <v>74</v>
      </c>
    </row>
    <row r="59" spans="2:3">
      <c r="B59" t="s">
        <v>78</v>
      </c>
      <c r="C59" t="s">
        <v>94</v>
      </c>
    </row>
    <row r="60" spans="2:3">
      <c r="C60" t="s">
        <v>95</v>
      </c>
    </row>
    <row r="61" spans="2:3">
      <c r="B61" t="s">
        <v>145</v>
      </c>
      <c r="C61" t="s">
        <v>143</v>
      </c>
    </row>
    <row r="62" spans="2:3">
      <c r="C62" t="s">
        <v>144</v>
      </c>
    </row>
    <row r="63" spans="2:3">
      <c r="B63" t="s">
        <v>84</v>
      </c>
      <c r="C63" t="s">
        <v>136</v>
      </c>
    </row>
    <row r="64" spans="2:3">
      <c r="C64" t="s">
        <v>117</v>
      </c>
    </row>
    <row r="65" spans="2:3">
      <c r="C65" t="s">
        <v>118</v>
      </c>
    </row>
    <row r="66" spans="2:3">
      <c r="C66" s="13" t="s">
        <v>137</v>
      </c>
    </row>
    <row r="67" spans="2:3">
      <c r="C67" t="s">
        <v>119</v>
      </c>
    </row>
    <row r="68" spans="2:3">
      <c r="B68" t="s">
        <v>77</v>
      </c>
      <c r="C68" t="s">
        <v>96</v>
      </c>
    </row>
    <row r="69" spans="2:3">
      <c r="C69" t="s">
        <v>97</v>
      </c>
    </row>
    <row r="70" spans="2:3">
      <c r="B70" t="s">
        <v>83</v>
      </c>
      <c r="C70" t="s">
        <v>75</v>
      </c>
    </row>
    <row r="71" spans="2:3">
      <c r="B71" t="s">
        <v>146</v>
      </c>
      <c r="C71" t="s">
        <v>120</v>
      </c>
    </row>
  </sheetData>
  <sheetProtection algorithmName="SHA-512" hashValue="p/9httFK9MWCzdnGlsOzR3yuTtmgvScgBoR60FWaU6tQ3wF0fhFac9h9mMdCc3+GP8ViZB7QUujMT0nwSRqveQ==" saltValue="z+1ahjNkt7z+OoDXpby8fw==" spinCount="100000" sheet="1" objects="1" scenarios="1"/>
  <phoneticPr fontId="1"/>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D0B2C-31DC-499E-9B1C-CC5EE482B6D2}">
  <sheetPr codeName="Sheet2"/>
  <dimension ref="A1:P239"/>
  <sheetViews>
    <sheetView view="pageBreakPreview" zoomScale="80" zoomScaleNormal="90" zoomScaleSheetLayoutView="80" workbookViewId="0">
      <pane ySplit="8" topLeftCell="A9" activePane="bottomLeft" state="frozen"/>
      <selection pane="bottomLeft" activeCell="F10" sqref="F10"/>
    </sheetView>
  </sheetViews>
  <sheetFormatPr defaultRowHeight="50" customHeight="1"/>
  <cols>
    <col min="1" max="1" width="5.5625" style="9" customWidth="1"/>
    <col min="2" max="2" width="30.5625" style="9" customWidth="1"/>
    <col min="3" max="3" width="10.5625" style="9" customWidth="1"/>
    <col min="4" max="5" width="15.5625" style="10" customWidth="1"/>
    <col min="6" max="6" width="50.5625" style="9" customWidth="1"/>
    <col min="7" max="7" width="10.5625" style="11" customWidth="1"/>
    <col min="8" max="8" width="6.5625" style="9" customWidth="1"/>
    <col min="9" max="9" width="10.25" style="9" customWidth="1"/>
    <col min="10" max="10" width="6.5625" style="12" customWidth="1"/>
    <col min="11" max="15" width="6.5625" style="9" customWidth="1"/>
    <col min="16" max="16" width="8.5" style="12" customWidth="1"/>
    <col min="17" max="16384" width="9" style="13"/>
  </cols>
  <sheetData>
    <row r="1" spans="1:16" ht="17.649999999999999">
      <c r="A1" s="9" t="s">
        <v>0</v>
      </c>
    </row>
    <row r="2" spans="1:16" ht="25.9">
      <c r="A2" s="50" t="s">
        <v>1</v>
      </c>
      <c r="B2" s="50"/>
      <c r="C2" s="50"/>
      <c r="D2" s="50"/>
      <c r="E2" s="50"/>
      <c r="F2" s="50"/>
      <c r="G2" s="50"/>
      <c r="H2" s="50"/>
      <c r="I2" s="50"/>
      <c r="J2" s="50"/>
      <c r="K2" s="50"/>
      <c r="L2" s="50"/>
      <c r="M2" s="50"/>
      <c r="N2" s="50"/>
      <c r="O2" s="50"/>
      <c r="P2" s="50"/>
    </row>
    <row r="3" spans="1:16" ht="26.25" thickBot="1">
      <c r="A3" s="14"/>
      <c r="B3" s="14"/>
      <c r="C3" s="14"/>
      <c r="D3" s="14"/>
      <c r="E3" s="14"/>
      <c r="F3" s="14"/>
      <c r="G3" s="56" t="s">
        <v>109</v>
      </c>
      <c r="H3" s="56"/>
      <c r="I3" s="57"/>
      <c r="J3" s="57"/>
      <c r="K3" s="57"/>
      <c r="L3" s="57"/>
      <c r="M3" s="57"/>
      <c r="N3" s="57"/>
      <c r="O3" s="57"/>
      <c r="P3" s="57"/>
    </row>
    <row r="4" spans="1:16" ht="6.4" customHeight="1" thickTop="1">
      <c r="A4" s="14"/>
      <c r="B4" s="14"/>
      <c r="C4" s="14"/>
      <c r="D4" s="14"/>
      <c r="E4" s="14"/>
      <c r="F4" s="14"/>
      <c r="G4" s="14"/>
      <c r="H4" s="31"/>
      <c r="I4" s="31"/>
      <c r="J4" s="32"/>
      <c r="K4" s="32"/>
      <c r="L4" s="32"/>
      <c r="M4" s="32"/>
      <c r="N4" s="32"/>
      <c r="O4" s="32"/>
      <c r="P4" s="32"/>
    </row>
    <row r="5" spans="1:16" ht="22.15" customHeight="1">
      <c r="A5" s="14"/>
      <c r="B5" s="14"/>
      <c r="C5" s="14"/>
      <c r="D5" s="14"/>
      <c r="E5" s="14"/>
      <c r="F5" s="14"/>
      <c r="G5" s="58" t="s">
        <v>103</v>
      </c>
      <c r="H5" s="59"/>
      <c r="I5" s="47" t="str" cm="1">
        <f t="array" ref="I5">IF(SUMPRODUCT(
    --((K10:K109="○")+(L10:L109="○")+(M10:M109="○")&gt;=2)
)&gt;0, "○", "×")</f>
        <v>×</v>
      </c>
      <c r="K5" s="33"/>
      <c r="L5" s="53" t="s">
        <v>85</v>
      </c>
      <c r="M5" s="54"/>
      <c r="N5" s="55"/>
      <c r="O5" s="48">
        <f>IF(SUM(P10:P109)&gt;90,90,SUM(P10:P109))</f>
        <v>0</v>
      </c>
      <c r="P5" s="32"/>
    </row>
    <row r="6" spans="1:16" ht="17.649999999999999">
      <c r="A6" s="15" t="s">
        <v>25</v>
      </c>
    </row>
    <row r="7" spans="1:16" ht="17.649999999999999">
      <c r="A7" s="51" t="s">
        <v>27</v>
      </c>
      <c r="B7" s="51"/>
      <c r="C7" s="51"/>
      <c r="D7" s="51"/>
      <c r="E7" s="51"/>
      <c r="F7" s="51"/>
      <c r="G7" s="51"/>
      <c r="H7" s="52" t="s">
        <v>26</v>
      </c>
      <c r="I7" s="52"/>
      <c r="J7" s="52"/>
      <c r="K7" s="52"/>
      <c r="L7" s="52"/>
      <c r="M7" s="52"/>
      <c r="N7" s="52"/>
      <c r="O7" s="52"/>
      <c r="P7" s="52"/>
    </row>
    <row r="8" spans="1:16" s="20" customFormat="1" ht="46.9" customHeight="1">
      <c r="A8" s="16" t="s">
        <v>2</v>
      </c>
      <c r="B8" s="16" t="s">
        <v>4</v>
      </c>
      <c r="C8" s="16" t="s">
        <v>6</v>
      </c>
      <c r="D8" s="17" t="s">
        <v>16</v>
      </c>
      <c r="E8" s="17" t="s">
        <v>18</v>
      </c>
      <c r="F8" s="16" t="s">
        <v>8</v>
      </c>
      <c r="G8" s="18" t="s">
        <v>110</v>
      </c>
      <c r="H8" s="45" t="s">
        <v>11</v>
      </c>
      <c r="I8" s="45" t="s">
        <v>133</v>
      </c>
      <c r="J8" s="45" t="s">
        <v>13</v>
      </c>
      <c r="K8" s="19" t="s">
        <v>98</v>
      </c>
      <c r="L8" s="19" t="s">
        <v>99</v>
      </c>
      <c r="M8" s="19" t="s">
        <v>100</v>
      </c>
      <c r="N8" s="19" t="s">
        <v>101</v>
      </c>
      <c r="O8" s="19" t="s">
        <v>102</v>
      </c>
      <c r="P8" s="46" t="s">
        <v>24</v>
      </c>
    </row>
    <row r="9" spans="1:16" s="20" customFormat="1" ht="82.5">
      <c r="A9" s="21" t="s">
        <v>19</v>
      </c>
      <c r="B9" s="22" t="s">
        <v>29</v>
      </c>
      <c r="C9" s="23" t="s">
        <v>28</v>
      </c>
      <c r="D9" s="30" t="s">
        <v>81</v>
      </c>
      <c r="E9" s="30" t="s">
        <v>80</v>
      </c>
      <c r="F9" s="22" t="s">
        <v>79</v>
      </c>
      <c r="G9" s="24">
        <v>30000000</v>
      </c>
      <c r="H9" s="23" t="s">
        <v>20</v>
      </c>
      <c r="I9" s="40">
        <v>300000</v>
      </c>
      <c r="J9" s="23" t="s">
        <v>14</v>
      </c>
      <c r="K9" s="34" t="s">
        <v>14</v>
      </c>
      <c r="L9" s="34" t="s">
        <v>14</v>
      </c>
      <c r="M9" s="34"/>
      <c r="N9" s="34"/>
      <c r="O9" s="34"/>
      <c r="P9" s="49">
        <f>IF(
    IFERROR(
        IF(O9="○",
            VLOOKUP(
                "構築_"&amp;IF(H9="以上","以上","未満")&amp;"_"&amp;IF(J9="○","関連","その他"),
                点数表!$A$2:$F$21,
                6,
                FALSE
            ),
            IF(COUNTIF(K9:N9,"○")&gt;0,
                VLOOKUP(
                    "コンサル_"&amp;IF(H9="以上","以上","未満")&amp;"_"&amp;IF(J9="○","関連","その他")&amp;"_"&amp;COUNTIF(K9:N9,"○"),
                    点数表!$A$2:$F$21,
                    6,
                    FALSE
                ),
                0
            )
        ),
        0
    ) = 0,
    "",
    IFERROR(
        IF(O9="○",
            VLOOKUP(
                "構築_"&amp;IF(H9="以上","以上","未満")&amp;"_"&amp;IF(J9="○","関連","その他"),
                点数表!$A$2:$F$21,
                6,
                FALSE
            ),
            IF(COUNTIF(K9:N9,"○")&gt;0,
                VLOOKUP(
                    "コンサル_"&amp;IF(H9="以上","以上","未満")&amp;"_"&amp;IF(J9="○","関連","その他")&amp;"_"&amp;COUNTIF(K9:N9,"○"),
                    点数表!$A$2:$F$21,
                    6,
                    FALSE
                ),
                0
            )
        ),
        0
    )
)</f>
        <v>17</v>
      </c>
    </row>
    <row r="10" spans="1:16" ht="49.9" customHeight="1">
      <c r="A10" s="23">
        <v>1</v>
      </c>
      <c r="B10" s="28"/>
      <c r="C10" s="28"/>
      <c r="D10" s="8"/>
      <c r="E10" s="8"/>
      <c r="F10" s="28"/>
      <c r="G10" s="28"/>
      <c r="H10" s="6"/>
      <c r="I10" s="41"/>
      <c r="J10" s="6"/>
      <c r="K10" s="38"/>
      <c r="L10" s="38"/>
      <c r="M10" s="38"/>
      <c r="N10" s="38"/>
      <c r="O10" s="38"/>
      <c r="P10" s="49" t="str">
        <f>IF(
    IFERROR(
        IF(O10="○",
            VLOOKUP(
                "構築_"&amp;IF(H10="以上","以上","未満")&amp;"_"&amp;IF(J10="○","関連","その他"),
                点数表!$A$2:$F$21,
                6,
                FALSE
            ),
            IF(COUNTIF(K10:N10,"○")&gt;0,
                VLOOKUP(
                    "コンサル_"&amp;IF(H10="以上","以上","未満")&amp;"_"&amp;IF(J10="○","関連","その他")&amp;"_"&amp;COUNTIF(K10:N10,"○"),
                    点数表!$A$2:$F$21,
                    6,
                    FALSE
                ),
                0
            )
        ),
        0
    ) = 0,
    "",
    IFERROR(
        IF(O10="○",
            VLOOKUP(
                "構築_"&amp;IF(H10="以上","以上","未満")&amp;"_"&amp;IF(J10="○","関連","その他"),
                点数表!$A$2:$F$21,
                6,
                FALSE
            ),
            IF(COUNTIF(K10:N10,"○")&gt;0,
                VLOOKUP(
                    "コンサル_"&amp;IF(H10="以上","以上","未満")&amp;"_"&amp;IF(J10="○","関連","その他")&amp;"_"&amp;COUNTIF(K10:N10,"○"),
                    点数表!$A$2:$F$21,
                    6,
                    FALSE
                ),
                0
            )
        ),
        0
    )
)</f>
        <v/>
      </c>
    </row>
    <row r="11" spans="1:16" ht="50" customHeight="1">
      <c r="A11" s="23">
        <v>2</v>
      </c>
      <c r="B11" s="5"/>
      <c r="C11" s="5"/>
      <c r="D11" s="7"/>
      <c r="E11" s="7"/>
      <c r="F11" s="5"/>
      <c r="G11" s="29"/>
      <c r="H11" s="6"/>
      <c r="I11" s="41"/>
      <c r="J11" s="6"/>
      <c r="K11" s="38"/>
      <c r="L11" s="38"/>
      <c r="M11" s="38"/>
      <c r="N11" s="38"/>
      <c r="O11" s="38"/>
      <c r="P11" s="49" t="str">
        <f>IF(
    IFERROR(
        IF(O11="○",
            VLOOKUP(
                "構築_"&amp;IF(H11="以上","以上","未満")&amp;"_"&amp;IF(J11="○","関連","その他"),
                点数表!$A$2:$F$21,
                6,
                FALSE
            ),
            IF(COUNTIF(K11:N11,"○")&gt;0,
                VLOOKUP(
                    "コンサル_"&amp;IF(H11="以上","以上","未満")&amp;"_"&amp;IF(J11="○","関連","その他")&amp;"_"&amp;COUNTIF(K11:N11,"○"),
                    点数表!$A$2:$F$21,
                    6,
                    FALSE
                ),
                0
            )
        ),
        0
    ) = 0,
    "",
    IFERROR(
        IF(O11="○",
            VLOOKUP(
                "構築_"&amp;IF(H11="以上","以上","未満")&amp;"_"&amp;IF(J11="○","関連","その他"),
                点数表!$A$2:$F$21,
                6,
                FALSE
            ),
            IF(COUNTIF(K11:N11,"○")&gt;0,
                VLOOKUP(
                    "コンサル_"&amp;IF(H11="以上","以上","未満")&amp;"_"&amp;IF(J11="○","関連","その他")&amp;"_"&amp;COUNTIF(K11:N11,"○"),
                    点数表!$A$2:$F$21,
                    6,
                    FALSE
                ),
                0
            )
        ),
        0
    )
)</f>
        <v/>
      </c>
    </row>
    <row r="12" spans="1:16" ht="50" customHeight="1">
      <c r="A12" s="23">
        <v>3</v>
      </c>
      <c r="B12" s="5"/>
      <c r="C12" s="5"/>
      <c r="D12" s="7"/>
      <c r="E12" s="7"/>
      <c r="F12" s="5"/>
      <c r="G12" s="29"/>
      <c r="H12" s="6"/>
      <c r="I12" s="41"/>
      <c r="J12" s="6"/>
      <c r="K12" s="38"/>
      <c r="L12" s="38"/>
      <c r="M12" s="38"/>
      <c r="N12" s="38"/>
      <c r="O12" s="38"/>
      <c r="P12" s="49" t="str">
        <f>IF(
    IFERROR(
        IF(O12="○",
            VLOOKUP(
                "構築_"&amp;IF(H12="以上","以上","未満")&amp;"_"&amp;IF(J12="○","関連","その他"),
                点数表!$A$2:$F$21,
                6,
                FALSE
            ),
            IF(COUNTIF(K12:N12,"○")&gt;0,
                VLOOKUP(
                    "コンサル_"&amp;IF(H12="以上","以上","未満")&amp;"_"&amp;IF(J12="○","関連","その他")&amp;"_"&amp;COUNTIF(K12:N12,"○"),
                    点数表!$A$2:$F$21,
                    6,
                    FALSE
                ),
                0
            )
        ),
        0
    ) = 0,
    "",
    IFERROR(
        IF(O12="○",
            VLOOKUP(
                "構築_"&amp;IF(H12="以上","以上","未満")&amp;"_"&amp;IF(J12="○","関連","その他"),
                点数表!$A$2:$F$21,
                6,
                FALSE
            ),
            IF(COUNTIF(K12:N12,"○")&gt;0,
                VLOOKUP(
                    "コンサル_"&amp;IF(H12="以上","以上","未満")&amp;"_"&amp;IF(J12="○","関連","その他")&amp;"_"&amp;COUNTIF(K12:N12,"○"),
                    点数表!$A$2:$F$21,
                    6,
                    FALSE
                ),
                0
            )
        ),
        0
    )
)</f>
        <v/>
      </c>
    </row>
    <row r="13" spans="1:16" ht="50" customHeight="1">
      <c r="A13" s="23">
        <v>4</v>
      </c>
      <c r="B13" s="5"/>
      <c r="C13" s="5"/>
      <c r="D13" s="7"/>
      <c r="E13" s="7"/>
      <c r="F13" s="5"/>
      <c r="G13" s="29"/>
      <c r="H13" s="6"/>
      <c r="I13" s="41"/>
      <c r="J13" s="6"/>
      <c r="K13" s="38"/>
      <c r="L13" s="38"/>
      <c r="M13" s="38"/>
      <c r="N13" s="38"/>
      <c r="O13" s="38"/>
      <c r="P13" s="49" t="str">
        <f>IF(
    IFERROR(
        IF(O13="○",
            VLOOKUP(
                "構築_"&amp;IF(H13="以上","以上","未満")&amp;"_"&amp;IF(J13="○","関連","その他"),
                点数表!$A$2:$F$21,
                6,
                FALSE
            ),
            IF(COUNTIF(K13:N13,"○")&gt;0,
                VLOOKUP(
                    "コンサル_"&amp;IF(H13="以上","以上","未満")&amp;"_"&amp;IF(J13="○","関連","その他")&amp;"_"&amp;COUNTIF(K13:N13,"○"),
                    点数表!$A$2:$F$21,
                    6,
                    FALSE
                ),
                0
            )
        ),
        0
    ) = 0,
    "",
    IFERROR(
        IF(O13="○",
            VLOOKUP(
                "構築_"&amp;IF(H13="以上","以上","未満")&amp;"_"&amp;IF(J13="○","関連","その他"),
                点数表!$A$2:$F$21,
                6,
                FALSE
            ),
            IF(COUNTIF(K13:N13,"○")&gt;0,
                VLOOKUP(
                    "コンサル_"&amp;IF(H13="以上","以上","未満")&amp;"_"&amp;IF(J13="○","関連","その他")&amp;"_"&amp;COUNTIF(K13:N13,"○"),
                    点数表!$A$2:$F$21,
                    6,
                    FALSE
                ),
                0
            )
        ),
        0
    )
)</f>
        <v/>
      </c>
    </row>
    <row r="14" spans="1:16" ht="50" customHeight="1">
      <c r="A14" s="23">
        <v>5</v>
      </c>
      <c r="B14" s="5"/>
      <c r="C14" s="5"/>
      <c r="D14" s="7"/>
      <c r="E14" s="7"/>
      <c r="F14" s="5"/>
      <c r="G14" s="29"/>
      <c r="H14" s="6"/>
      <c r="I14" s="41"/>
      <c r="J14" s="6"/>
      <c r="K14" s="38"/>
      <c r="L14" s="38"/>
      <c r="M14" s="38"/>
      <c r="N14" s="38"/>
      <c r="O14" s="38"/>
      <c r="P14" s="49" t="str">
        <f>IF(
    IFERROR(
        IF(O14="○",
            VLOOKUP(
                "構築_"&amp;IF(H14="以上","以上","未満")&amp;"_"&amp;IF(J14="○","関連","その他"),
                点数表!$A$2:$F$21,
                6,
                FALSE
            ),
            IF(COUNTIF(K14:N14,"○")&gt;0,
                VLOOKUP(
                    "コンサル_"&amp;IF(H14="以上","以上","未満")&amp;"_"&amp;IF(J14="○","関連","その他")&amp;"_"&amp;COUNTIF(K14:N14,"○"),
                    点数表!$A$2:$F$21,
                    6,
                    FALSE
                ),
                0
            )
        ),
        0
    ) = 0,
    "",
    IFERROR(
        IF(O14="○",
            VLOOKUP(
                "構築_"&amp;IF(H14="以上","以上","未満")&amp;"_"&amp;IF(J14="○","関連","その他"),
                点数表!$A$2:$F$21,
                6,
                FALSE
            ),
            IF(COUNTIF(K14:N14,"○")&gt;0,
                VLOOKUP(
                    "コンサル_"&amp;IF(H14="以上","以上","未満")&amp;"_"&amp;IF(J14="○","関連","その他")&amp;"_"&amp;COUNTIF(K14:N14,"○"),
                    点数表!$A$2:$F$21,
                    6,
                    FALSE
                ),
                0
            )
        ),
        0
    )
)</f>
        <v/>
      </c>
    </row>
    <row r="15" spans="1:16" ht="50" customHeight="1">
      <c r="A15" s="23">
        <v>6</v>
      </c>
      <c r="B15" s="5"/>
      <c r="C15" s="5"/>
      <c r="D15" s="7"/>
      <c r="E15" s="7"/>
      <c r="F15" s="5"/>
      <c r="G15" s="29"/>
      <c r="H15" s="6"/>
      <c r="I15" s="41"/>
      <c r="J15" s="6"/>
      <c r="K15" s="38"/>
      <c r="L15" s="38"/>
      <c r="M15" s="38"/>
      <c r="N15" s="38"/>
      <c r="O15" s="38"/>
      <c r="P15" s="49" t="str">
        <f>IF(
    IFERROR(
        IF(O15="○",
            VLOOKUP(
                "構築_"&amp;IF(H15="以上","以上","未満")&amp;"_"&amp;IF(J15="○","関連","その他"),
                点数表!$A$2:$F$21,
                6,
                FALSE
            ),
            IF(COUNTIF(K15:N15,"○")&gt;0,
                VLOOKUP(
                    "コンサル_"&amp;IF(H15="以上","以上","未満")&amp;"_"&amp;IF(J15="○","関連","その他")&amp;"_"&amp;COUNTIF(K15:N15,"○"),
                    点数表!$A$2:$F$21,
                    6,
                    FALSE
                ),
                0
            )
        ),
        0
    ) = 0,
    "",
    IFERROR(
        IF(O15="○",
            VLOOKUP(
                "構築_"&amp;IF(H15="以上","以上","未満")&amp;"_"&amp;IF(J15="○","関連","その他"),
                点数表!$A$2:$F$21,
                6,
                FALSE
            ),
            IF(COUNTIF(K15:N15,"○")&gt;0,
                VLOOKUP(
                    "コンサル_"&amp;IF(H15="以上","以上","未満")&amp;"_"&amp;IF(J15="○","関連","その他")&amp;"_"&amp;COUNTIF(K15:N15,"○"),
                    点数表!$A$2:$F$21,
                    6,
                    FALSE
                ),
                0
            )
        ),
        0
    )
)</f>
        <v/>
      </c>
    </row>
    <row r="16" spans="1:16" ht="50" customHeight="1">
      <c r="A16" s="23">
        <v>7</v>
      </c>
      <c r="B16" s="5"/>
      <c r="C16" s="5"/>
      <c r="D16" s="7"/>
      <c r="E16" s="7"/>
      <c r="F16" s="5"/>
      <c r="G16" s="29"/>
      <c r="H16" s="6"/>
      <c r="I16" s="41"/>
      <c r="J16" s="6"/>
      <c r="K16" s="38"/>
      <c r="L16" s="38"/>
      <c r="M16" s="38"/>
      <c r="N16" s="38"/>
      <c r="O16" s="38"/>
      <c r="P16" s="49" t="str">
        <f>IF(
    IFERROR(
        IF(O16="○",
            VLOOKUP(
                "構築_"&amp;IF(H16="以上","以上","未満")&amp;"_"&amp;IF(J16="○","関連","その他"),
                点数表!$A$2:$F$21,
                6,
                FALSE
            ),
            IF(COUNTIF(K16:N16,"○")&gt;0,
                VLOOKUP(
                    "コンサル_"&amp;IF(H16="以上","以上","未満")&amp;"_"&amp;IF(J16="○","関連","その他")&amp;"_"&amp;COUNTIF(K16:N16,"○"),
                    点数表!$A$2:$F$21,
                    6,
                    FALSE
                ),
                0
            )
        ),
        0
    ) = 0,
    "",
    IFERROR(
        IF(O16="○",
            VLOOKUP(
                "構築_"&amp;IF(H16="以上","以上","未満")&amp;"_"&amp;IF(J16="○","関連","その他"),
                点数表!$A$2:$F$21,
                6,
                FALSE
            ),
            IF(COUNTIF(K16:N16,"○")&gt;0,
                VLOOKUP(
                    "コンサル_"&amp;IF(H16="以上","以上","未満")&amp;"_"&amp;IF(J16="○","関連","その他")&amp;"_"&amp;COUNTIF(K16:N16,"○"),
                    点数表!$A$2:$F$21,
                    6,
                    FALSE
                ),
                0
            )
        ),
        0
    )
)</f>
        <v/>
      </c>
    </row>
    <row r="17" spans="1:16" ht="50" customHeight="1">
      <c r="A17" s="23">
        <v>8</v>
      </c>
      <c r="B17" s="5"/>
      <c r="C17" s="5"/>
      <c r="D17" s="7"/>
      <c r="E17" s="7"/>
      <c r="F17" s="5"/>
      <c r="G17" s="29"/>
      <c r="H17" s="6"/>
      <c r="I17" s="41"/>
      <c r="J17" s="6"/>
      <c r="K17" s="38"/>
      <c r="L17" s="38"/>
      <c r="M17" s="38"/>
      <c r="N17" s="38"/>
      <c r="O17" s="38"/>
      <c r="P17" s="49" t="str">
        <f>IF(
    IFERROR(
        IF(O17="○",
            VLOOKUP(
                "構築_"&amp;IF(H17="以上","以上","未満")&amp;"_"&amp;IF(J17="○","関連","その他"),
                点数表!$A$2:$F$21,
                6,
                FALSE
            ),
            IF(COUNTIF(K17:N17,"○")&gt;0,
                VLOOKUP(
                    "コンサル_"&amp;IF(H17="以上","以上","未満")&amp;"_"&amp;IF(J17="○","関連","その他")&amp;"_"&amp;COUNTIF(K17:N17,"○"),
                    点数表!$A$2:$F$21,
                    6,
                    FALSE
                ),
                0
            )
        ),
        0
    ) = 0,
    "",
    IFERROR(
        IF(O17="○",
            VLOOKUP(
                "構築_"&amp;IF(H17="以上","以上","未満")&amp;"_"&amp;IF(J17="○","関連","その他"),
                点数表!$A$2:$F$21,
                6,
                FALSE
            ),
            IF(COUNTIF(K17:N17,"○")&gt;0,
                VLOOKUP(
                    "コンサル_"&amp;IF(H17="以上","以上","未満")&amp;"_"&amp;IF(J17="○","関連","その他")&amp;"_"&amp;COUNTIF(K17:N17,"○"),
                    点数表!$A$2:$F$21,
                    6,
                    FALSE
                ),
                0
            )
        ),
        0
    )
)</f>
        <v/>
      </c>
    </row>
    <row r="18" spans="1:16" ht="50" customHeight="1">
      <c r="A18" s="23">
        <v>9</v>
      </c>
      <c r="B18" s="5"/>
      <c r="C18" s="5"/>
      <c r="D18" s="7"/>
      <c r="E18" s="7"/>
      <c r="F18" s="5"/>
      <c r="G18" s="29"/>
      <c r="H18" s="6"/>
      <c r="I18" s="41"/>
      <c r="J18" s="6"/>
      <c r="K18" s="38"/>
      <c r="L18" s="38"/>
      <c r="M18" s="38"/>
      <c r="N18" s="38"/>
      <c r="O18" s="38"/>
      <c r="P18" s="49" t="str">
        <f>IF(
    IFERROR(
        IF(O18="○",
            VLOOKUP(
                "構築_"&amp;IF(H18="以上","以上","未満")&amp;"_"&amp;IF(J18="○","関連","その他"),
                点数表!$A$2:$F$21,
                6,
                FALSE
            ),
            IF(COUNTIF(K18:N18,"○")&gt;0,
                VLOOKUP(
                    "コンサル_"&amp;IF(H18="以上","以上","未満")&amp;"_"&amp;IF(J18="○","関連","その他")&amp;"_"&amp;COUNTIF(K18:N18,"○"),
                    点数表!$A$2:$F$21,
                    6,
                    FALSE
                ),
                0
            )
        ),
        0
    ) = 0,
    "",
    IFERROR(
        IF(O18="○",
            VLOOKUP(
                "構築_"&amp;IF(H18="以上","以上","未満")&amp;"_"&amp;IF(J18="○","関連","その他"),
                点数表!$A$2:$F$21,
                6,
                FALSE
            ),
            IF(COUNTIF(K18:N18,"○")&gt;0,
                VLOOKUP(
                    "コンサル_"&amp;IF(H18="以上","以上","未満")&amp;"_"&amp;IF(J18="○","関連","その他")&amp;"_"&amp;COUNTIF(K18:N18,"○"),
                    点数表!$A$2:$F$21,
                    6,
                    FALSE
                ),
                0
            )
        ),
        0
    )
)</f>
        <v/>
      </c>
    </row>
    <row r="19" spans="1:16" ht="50" customHeight="1">
      <c r="A19" s="23">
        <v>10</v>
      </c>
      <c r="B19" s="5"/>
      <c r="C19" s="5"/>
      <c r="D19" s="7"/>
      <c r="E19" s="7"/>
      <c r="F19" s="5"/>
      <c r="G19" s="29"/>
      <c r="H19" s="6"/>
      <c r="I19" s="41"/>
      <c r="J19" s="6"/>
      <c r="K19" s="38"/>
      <c r="L19" s="38"/>
      <c r="M19" s="38"/>
      <c r="N19" s="38"/>
      <c r="O19" s="38"/>
      <c r="P19" s="49" t="str">
        <f>IF(
    IFERROR(
        IF(O19="○",
            VLOOKUP(
                "構築_"&amp;IF(H19="以上","以上","未満")&amp;"_"&amp;IF(J19="○","関連","その他"),
                点数表!$A$2:$F$21,
                6,
                FALSE
            ),
            IF(COUNTIF(K19:N19,"○")&gt;0,
                VLOOKUP(
                    "コンサル_"&amp;IF(H19="以上","以上","未満")&amp;"_"&amp;IF(J19="○","関連","その他")&amp;"_"&amp;COUNTIF(K19:N19,"○"),
                    点数表!$A$2:$F$21,
                    6,
                    FALSE
                ),
                0
            )
        ),
        0
    ) = 0,
    "",
    IFERROR(
        IF(O19="○",
            VLOOKUP(
                "構築_"&amp;IF(H19="以上","以上","未満")&amp;"_"&amp;IF(J19="○","関連","その他"),
                点数表!$A$2:$F$21,
                6,
                FALSE
            ),
            IF(COUNTIF(K19:N19,"○")&gt;0,
                VLOOKUP(
                    "コンサル_"&amp;IF(H19="以上","以上","未満")&amp;"_"&amp;IF(J19="○","関連","その他")&amp;"_"&amp;COUNTIF(K19:N19,"○"),
                    点数表!$A$2:$F$21,
                    6,
                    FALSE
                ),
                0
            )
        ),
        0
    )
)</f>
        <v/>
      </c>
    </row>
    <row r="20" spans="1:16" ht="50" customHeight="1">
      <c r="A20" s="23">
        <v>11</v>
      </c>
      <c r="B20" s="5"/>
      <c r="C20" s="5"/>
      <c r="D20" s="7"/>
      <c r="E20" s="7"/>
      <c r="F20" s="5"/>
      <c r="G20" s="29"/>
      <c r="H20" s="6"/>
      <c r="I20" s="41"/>
      <c r="J20" s="6"/>
      <c r="K20" s="38"/>
      <c r="L20" s="38"/>
      <c r="M20" s="38"/>
      <c r="N20" s="38"/>
      <c r="O20" s="38"/>
      <c r="P20" s="49" t="str">
        <f>IF(
    IFERROR(
        IF(O20="○",
            VLOOKUP(
                "構築_"&amp;IF(H20="以上","以上","未満")&amp;"_"&amp;IF(J20="○","関連","その他"),
                点数表!$A$2:$F$21,
                6,
                FALSE
            ),
            IF(COUNTIF(K20:N20,"○")&gt;0,
                VLOOKUP(
                    "コンサル_"&amp;IF(H20="以上","以上","未満")&amp;"_"&amp;IF(J20="○","関連","その他")&amp;"_"&amp;COUNTIF(K20:N20,"○"),
                    点数表!$A$2:$F$21,
                    6,
                    FALSE
                ),
                0
            )
        ),
        0
    ) = 0,
    "",
    IFERROR(
        IF(O20="○",
            VLOOKUP(
                "構築_"&amp;IF(H20="以上","以上","未満")&amp;"_"&amp;IF(J20="○","関連","その他"),
                点数表!$A$2:$F$21,
                6,
                FALSE
            ),
            IF(COUNTIF(K20:N20,"○")&gt;0,
                VLOOKUP(
                    "コンサル_"&amp;IF(H20="以上","以上","未満")&amp;"_"&amp;IF(J20="○","関連","その他")&amp;"_"&amp;COUNTIF(K20:N20,"○"),
                    点数表!$A$2:$F$21,
                    6,
                    FALSE
                ),
                0
            )
        ),
        0
    )
)</f>
        <v/>
      </c>
    </row>
    <row r="21" spans="1:16" ht="50" customHeight="1">
      <c r="A21" s="23">
        <v>12</v>
      </c>
      <c r="B21" s="5"/>
      <c r="C21" s="5"/>
      <c r="D21" s="7"/>
      <c r="E21" s="7"/>
      <c r="F21" s="5"/>
      <c r="G21" s="29"/>
      <c r="H21" s="6"/>
      <c r="I21" s="41"/>
      <c r="J21" s="6"/>
      <c r="K21" s="38"/>
      <c r="L21" s="38"/>
      <c r="M21" s="38"/>
      <c r="N21" s="38"/>
      <c r="O21" s="38"/>
      <c r="P21" s="49" t="str">
        <f>IF(
    IFERROR(
        IF(O21="○",
            VLOOKUP(
                "構築_"&amp;IF(H21="以上","以上","未満")&amp;"_"&amp;IF(J21="○","関連","その他"),
                点数表!$A$2:$F$21,
                6,
                FALSE
            ),
            IF(COUNTIF(K21:N21,"○")&gt;0,
                VLOOKUP(
                    "コンサル_"&amp;IF(H21="以上","以上","未満")&amp;"_"&amp;IF(J21="○","関連","その他")&amp;"_"&amp;COUNTIF(K21:N21,"○"),
                    点数表!$A$2:$F$21,
                    6,
                    FALSE
                ),
                0
            )
        ),
        0
    ) = 0,
    "",
    IFERROR(
        IF(O21="○",
            VLOOKUP(
                "構築_"&amp;IF(H21="以上","以上","未満")&amp;"_"&amp;IF(J21="○","関連","その他"),
                点数表!$A$2:$F$21,
                6,
                FALSE
            ),
            IF(COUNTIF(K21:N21,"○")&gt;0,
                VLOOKUP(
                    "コンサル_"&amp;IF(H21="以上","以上","未満")&amp;"_"&amp;IF(J21="○","関連","その他")&amp;"_"&amp;COUNTIF(K21:N21,"○"),
                    点数表!$A$2:$F$21,
                    6,
                    FALSE
                ),
                0
            )
        ),
        0
    )
)</f>
        <v/>
      </c>
    </row>
    <row r="22" spans="1:16" ht="50" customHeight="1">
      <c r="A22" s="23">
        <v>13</v>
      </c>
      <c r="B22" s="5"/>
      <c r="C22" s="5"/>
      <c r="D22" s="7"/>
      <c r="E22" s="7"/>
      <c r="F22" s="5"/>
      <c r="G22" s="29"/>
      <c r="H22" s="6"/>
      <c r="I22" s="41"/>
      <c r="J22" s="6"/>
      <c r="K22" s="38"/>
      <c r="L22" s="38"/>
      <c r="M22" s="38"/>
      <c r="N22" s="38"/>
      <c r="O22" s="38"/>
      <c r="P22" s="49" t="str">
        <f>IF(
    IFERROR(
        IF(O22="○",
            VLOOKUP(
                "構築_"&amp;IF(H22="以上","以上","未満")&amp;"_"&amp;IF(J22="○","関連","その他"),
                点数表!$A$2:$F$21,
                6,
                FALSE
            ),
            IF(COUNTIF(K22:N22,"○")&gt;0,
                VLOOKUP(
                    "コンサル_"&amp;IF(H22="以上","以上","未満")&amp;"_"&amp;IF(J22="○","関連","その他")&amp;"_"&amp;COUNTIF(K22:N22,"○"),
                    点数表!$A$2:$F$21,
                    6,
                    FALSE
                ),
                0
            )
        ),
        0
    ) = 0,
    "",
    IFERROR(
        IF(O22="○",
            VLOOKUP(
                "構築_"&amp;IF(H22="以上","以上","未満")&amp;"_"&amp;IF(J22="○","関連","その他"),
                点数表!$A$2:$F$21,
                6,
                FALSE
            ),
            IF(COUNTIF(K22:N22,"○")&gt;0,
                VLOOKUP(
                    "コンサル_"&amp;IF(H22="以上","以上","未満")&amp;"_"&amp;IF(J22="○","関連","その他")&amp;"_"&amp;COUNTIF(K22:N22,"○"),
                    点数表!$A$2:$F$21,
                    6,
                    FALSE
                ),
                0
            )
        ),
        0
    )
)</f>
        <v/>
      </c>
    </row>
    <row r="23" spans="1:16" ht="50" customHeight="1">
      <c r="A23" s="23">
        <v>14</v>
      </c>
      <c r="B23" s="5"/>
      <c r="C23" s="5"/>
      <c r="D23" s="7"/>
      <c r="E23" s="7"/>
      <c r="F23" s="5"/>
      <c r="G23" s="29"/>
      <c r="H23" s="6"/>
      <c r="I23" s="41"/>
      <c r="J23" s="6"/>
      <c r="K23" s="38"/>
      <c r="L23" s="38"/>
      <c r="M23" s="38"/>
      <c r="N23" s="38"/>
      <c r="O23" s="38"/>
      <c r="P23" s="49" t="str">
        <f>IF(
    IFERROR(
        IF(O23="○",
            VLOOKUP(
                "構築_"&amp;IF(H23="以上","以上","未満")&amp;"_"&amp;IF(J23="○","関連","その他"),
                点数表!$A$2:$F$21,
                6,
                FALSE
            ),
            IF(COUNTIF(K23:N23,"○")&gt;0,
                VLOOKUP(
                    "コンサル_"&amp;IF(H23="以上","以上","未満")&amp;"_"&amp;IF(J23="○","関連","その他")&amp;"_"&amp;COUNTIF(K23:N23,"○"),
                    点数表!$A$2:$F$21,
                    6,
                    FALSE
                ),
                0
            )
        ),
        0
    ) = 0,
    "",
    IFERROR(
        IF(O23="○",
            VLOOKUP(
                "構築_"&amp;IF(H23="以上","以上","未満")&amp;"_"&amp;IF(J23="○","関連","その他"),
                点数表!$A$2:$F$21,
                6,
                FALSE
            ),
            IF(COUNTIF(K23:N23,"○")&gt;0,
                VLOOKUP(
                    "コンサル_"&amp;IF(H23="以上","以上","未満")&amp;"_"&amp;IF(J23="○","関連","その他")&amp;"_"&amp;COUNTIF(K23:N23,"○"),
                    点数表!$A$2:$F$21,
                    6,
                    FALSE
                ),
                0
            )
        ),
        0
    )
)</f>
        <v/>
      </c>
    </row>
    <row r="24" spans="1:16" ht="50" customHeight="1">
      <c r="A24" s="23">
        <v>15</v>
      </c>
      <c r="B24" s="5"/>
      <c r="C24" s="5"/>
      <c r="D24" s="7"/>
      <c r="E24" s="7"/>
      <c r="F24" s="5"/>
      <c r="G24" s="29"/>
      <c r="H24" s="6"/>
      <c r="I24" s="41"/>
      <c r="J24" s="6"/>
      <c r="K24" s="38"/>
      <c r="L24" s="38"/>
      <c r="M24" s="38"/>
      <c r="N24" s="38"/>
      <c r="O24" s="38"/>
      <c r="P24" s="49" t="str">
        <f>IF(
    IFERROR(
        IF(O24="○",
            VLOOKUP(
                "構築_"&amp;IF(H24="以上","以上","未満")&amp;"_"&amp;IF(J24="○","関連","その他"),
                点数表!$A$2:$F$21,
                6,
                FALSE
            ),
            IF(COUNTIF(K24:N24,"○")&gt;0,
                VLOOKUP(
                    "コンサル_"&amp;IF(H24="以上","以上","未満")&amp;"_"&amp;IF(J24="○","関連","その他")&amp;"_"&amp;COUNTIF(K24:N24,"○"),
                    点数表!$A$2:$F$21,
                    6,
                    FALSE
                ),
                0
            )
        ),
        0
    ) = 0,
    "",
    IFERROR(
        IF(O24="○",
            VLOOKUP(
                "構築_"&amp;IF(H24="以上","以上","未満")&amp;"_"&amp;IF(J24="○","関連","その他"),
                点数表!$A$2:$F$21,
                6,
                FALSE
            ),
            IF(COUNTIF(K24:N24,"○")&gt;0,
                VLOOKUP(
                    "コンサル_"&amp;IF(H24="以上","以上","未満")&amp;"_"&amp;IF(J24="○","関連","その他")&amp;"_"&amp;COUNTIF(K24:N24,"○"),
                    点数表!$A$2:$F$21,
                    6,
                    FALSE
                ),
                0
            )
        ),
        0
    )
)</f>
        <v/>
      </c>
    </row>
    <row r="25" spans="1:16" ht="50" customHeight="1">
      <c r="A25" s="23">
        <v>16</v>
      </c>
      <c r="B25" s="5"/>
      <c r="C25" s="5"/>
      <c r="D25" s="7"/>
      <c r="E25" s="7"/>
      <c r="F25" s="5"/>
      <c r="G25" s="29"/>
      <c r="H25" s="6"/>
      <c r="I25" s="41"/>
      <c r="J25" s="6"/>
      <c r="K25" s="38"/>
      <c r="L25" s="38"/>
      <c r="M25" s="38"/>
      <c r="N25" s="38"/>
      <c r="O25" s="38"/>
      <c r="P25" s="49" t="str">
        <f>IF(
    IFERROR(
        IF(O25="○",
            VLOOKUP(
                "構築_"&amp;IF(H25="以上","以上","未満")&amp;"_"&amp;IF(J25="○","関連","その他"),
                点数表!$A$2:$F$21,
                6,
                FALSE
            ),
            IF(COUNTIF(K25:N25,"○")&gt;0,
                VLOOKUP(
                    "コンサル_"&amp;IF(H25="以上","以上","未満")&amp;"_"&amp;IF(J25="○","関連","その他")&amp;"_"&amp;COUNTIF(K25:N25,"○"),
                    点数表!$A$2:$F$21,
                    6,
                    FALSE
                ),
                0
            )
        ),
        0
    ) = 0,
    "",
    IFERROR(
        IF(O25="○",
            VLOOKUP(
                "構築_"&amp;IF(H25="以上","以上","未満")&amp;"_"&amp;IF(J25="○","関連","その他"),
                点数表!$A$2:$F$21,
                6,
                FALSE
            ),
            IF(COUNTIF(K25:N25,"○")&gt;0,
                VLOOKUP(
                    "コンサル_"&amp;IF(H25="以上","以上","未満")&amp;"_"&amp;IF(J25="○","関連","その他")&amp;"_"&amp;COUNTIF(K25:N25,"○"),
                    点数表!$A$2:$F$21,
                    6,
                    FALSE
                ),
                0
            )
        ),
        0
    )
)</f>
        <v/>
      </c>
    </row>
    <row r="26" spans="1:16" ht="50" customHeight="1">
      <c r="A26" s="23">
        <v>17</v>
      </c>
      <c r="B26" s="5"/>
      <c r="C26" s="5"/>
      <c r="D26" s="7"/>
      <c r="E26" s="7"/>
      <c r="F26" s="5"/>
      <c r="G26" s="29"/>
      <c r="H26" s="6"/>
      <c r="I26" s="41"/>
      <c r="J26" s="6"/>
      <c r="K26" s="38"/>
      <c r="L26" s="38"/>
      <c r="M26" s="38"/>
      <c r="N26" s="38"/>
      <c r="O26" s="38"/>
      <c r="P26" s="49" t="str">
        <f>IF(
    IFERROR(
        IF(O26="○",
            VLOOKUP(
                "構築_"&amp;IF(H26="以上","以上","未満")&amp;"_"&amp;IF(J26="○","関連","その他"),
                点数表!$A$2:$F$21,
                6,
                FALSE
            ),
            IF(COUNTIF(K26:N26,"○")&gt;0,
                VLOOKUP(
                    "コンサル_"&amp;IF(H26="以上","以上","未満")&amp;"_"&amp;IF(J26="○","関連","その他")&amp;"_"&amp;COUNTIF(K26:N26,"○"),
                    点数表!$A$2:$F$21,
                    6,
                    FALSE
                ),
                0
            )
        ),
        0
    ) = 0,
    "",
    IFERROR(
        IF(O26="○",
            VLOOKUP(
                "構築_"&amp;IF(H26="以上","以上","未満")&amp;"_"&amp;IF(J26="○","関連","その他"),
                点数表!$A$2:$F$21,
                6,
                FALSE
            ),
            IF(COUNTIF(K26:N26,"○")&gt;0,
                VLOOKUP(
                    "コンサル_"&amp;IF(H26="以上","以上","未満")&amp;"_"&amp;IF(J26="○","関連","その他")&amp;"_"&amp;COUNTIF(K26:N26,"○"),
                    点数表!$A$2:$F$21,
                    6,
                    FALSE
                ),
                0
            )
        ),
        0
    )
)</f>
        <v/>
      </c>
    </row>
    <row r="27" spans="1:16" ht="50" customHeight="1">
      <c r="A27" s="23">
        <v>18</v>
      </c>
      <c r="B27" s="5"/>
      <c r="C27" s="5"/>
      <c r="D27" s="7"/>
      <c r="E27" s="7"/>
      <c r="F27" s="5"/>
      <c r="G27" s="29"/>
      <c r="H27" s="6"/>
      <c r="I27" s="41"/>
      <c r="J27" s="6"/>
      <c r="K27" s="38"/>
      <c r="L27" s="38"/>
      <c r="M27" s="38"/>
      <c r="N27" s="38"/>
      <c r="O27" s="38"/>
      <c r="P27" s="49" t="str">
        <f>IF(
    IFERROR(
        IF(O27="○",
            VLOOKUP(
                "構築_"&amp;IF(H27="以上","以上","未満")&amp;"_"&amp;IF(J27="○","関連","その他"),
                点数表!$A$2:$F$21,
                6,
                FALSE
            ),
            IF(COUNTIF(K27:N27,"○")&gt;0,
                VLOOKUP(
                    "コンサル_"&amp;IF(H27="以上","以上","未満")&amp;"_"&amp;IF(J27="○","関連","その他")&amp;"_"&amp;COUNTIF(K27:N27,"○"),
                    点数表!$A$2:$F$21,
                    6,
                    FALSE
                ),
                0
            )
        ),
        0
    ) = 0,
    "",
    IFERROR(
        IF(O27="○",
            VLOOKUP(
                "構築_"&amp;IF(H27="以上","以上","未満")&amp;"_"&amp;IF(J27="○","関連","その他"),
                点数表!$A$2:$F$21,
                6,
                FALSE
            ),
            IF(COUNTIF(K27:N27,"○")&gt;0,
                VLOOKUP(
                    "コンサル_"&amp;IF(H27="以上","以上","未満")&amp;"_"&amp;IF(J27="○","関連","その他")&amp;"_"&amp;COUNTIF(K27:N27,"○"),
                    点数表!$A$2:$F$21,
                    6,
                    FALSE
                ),
                0
            )
        ),
        0
    )
)</f>
        <v/>
      </c>
    </row>
    <row r="28" spans="1:16" ht="50" customHeight="1">
      <c r="A28" s="23">
        <v>19</v>
      </c>
      <c r="B28" s="5"/>
      <c r="C28" s="5"/>
      <c r="D28" s="7"/>
      <c r="E28" s="7"/>
      <c r="F28" s="5"/>
      <c r="G28" s="29"/>
      <c r="H28" s="6"/>
      <c r="I28" s="41"/>
      <c r="J28" s="6"/>
      <c r="K28" s="38"/>
      <c r="L28" s="38"/>
      <c r="M28" s="38"/>
      <c r="N28" s="38"/>
      <c r="O28" s="38"/>
      <c r="P28" s="49" t="str">
        <f>IF(
    IFERROR(
        IF(O28="○",
            VLOOKUP(
                "構築_"&amp;IF(H28="以上","以上","未満")&amp;"_"&amp;IF(J28="○","関連","その他"),
                点数表!$A$2:$F$21,
                6,
                FALSE
            ),
            IF(COUNTIF(K28:N28,"○")&gt;0,
                VLOOKUP(
                    "コンサル_"&amp;IF(H28="以上","以上","未満")&amp;"_"&amp;IF(J28="○","関連","その他")&amp;"_"&amp;COUNTIF(K28:N28,"○"),
                    点数表!$A$2:$F$21,
                    6,
                    FALSE
                ),
                0
            )
        ),
        0
    ) = 0,
    "",
    IFERROR(
        IF(O28="○",
            VLOOKUP(
                "構築_"&amp;IF(H28="以上","以上","未満")&amp;"_"&amp;IF(J28="○","関連","その他"),
                点数表!$A$2:$F$21,
                6,
                FALSE
            ),
            IF(COUNTIF(K28:N28,"○")&gt;0,
                VLOOKUP(
                    "コンサル_"&amp;IF(H28="以上","以上","未満")&amp;"_"&amp;IF(J28="○","関連","その他")&amp;"_"&amp;COUNTIF(K28:N28,"○"),
                    点数表!$A$2:$F$21,
                    6,
                    FALSE
                ),
                0
            )
        ),
        0
    )
)</f>
        <v/>
      </c>
    </row>
    <row r="29" spans="1:16" ht="50" customHeight="1">
      <c r="A29" s="23">
        <v>20</v>
      </c>
      <c r="B29" s="5"/>
      <c r="C29" s="5"/>
      <c r="D29" s="7"/>
      <c r="E29" s="7"/>
      <c r="F29" s="5"/>
      <c r="G29" s="29"/>
      <c r="H29" s="6"/>
      <c r="I29" s="41"/>
      <c r="J29" s="6"/>
      <c r="K29" s="38"/>
      <c r="L29" s="38"/>
      <c r="M29" s="38"/>
      <c r="N29" s="38"/>
      <c r="O29" s="38"/>
      <c r="P29" s="49" t="str">
        <f>IF(
    IFERROR(
        IF(O29="○",
            VLOOKUP(
                "構築_"&amp;IF(H29="以上","以上","未満")&amp;"_"&amp;IF(J29="○","関連","その他"),
                点数表!$A$2:$F$21,
                6,
                FALSE
            ),
            IF(COUNTIF(K29:N29,"○")&gt;0,
                VLOOKUP(
                    "コンサル_"&amp;IF(H29="以上","以上","未満")&amp;"_"&amp;IF(J29="○","関連","その他")&amp;"_"&amp;COUNTIF(K29:N29,"○"),
                    点数表!$A$2:$F$21,
                    6,
                    FALSE
                ),
                0
            )
        ),
        0
    ) = 0,
    "",
    IFERROR(
        IF(O29="○",
            VLOOKUP(
                "構築_"&amp;IF(H29="以上","以上","未満")&amp;"_"&amp;IF(J29="○","関連","その他"),
                点数表!$A$2:$F$21,
                6,
                FALSE
            ),
            IF(COUNTIF(K29:N29,"○")&gt;0,
                VLOOKUP(
                    "コンサル_"&amp;IF(H29="以上","以上","未満")&amp;"_"&amp;IF(J29="○","関連","その他")&amp;"_"&amp;COUNTIF(K29:N29,"○"),
                    点数表!$A$2:$F$21,
                    6,
                    FALSE
                ),
                0
            )
        ),
        0
    )
)</f>
        <v/>
      </c>
    </row>
    <row r="30" spans="1:16" ht="50" customHeight="1">
      <c r="A30" s="23">
        <v>21</v>
      </c>
      <c r="B30" s="5"/>
      <c r="C30" s="5"/>
      <c r="D30" s="7"/>
      <c r="E30" s="7"/>
      <c r="F30" s="5"/>
      <c r="G30" s="29"/>
      <c r="H30" s="6"/>
      <c r="I30" s="41"/>
      <c r="J30" s="6"/>
      <c r="K30" s="38"/>
      <c r="L30" s="38"/>
      <c r="M30" s="38"/>
      <c r="N30" s="38"/>
      <c r="O30" s="38"/>
      <c r="P30" s="49" t="str">
        <f>IF(
    IFERROR(
        IF(O30="○",
            VLOOKUP(
                "構築_"&amp;IF(H30="以上","以上","未満")&amp;"_"&amp;IF(J30="○","関連","その他"),
                点数表!$A$2:$F$21,
                6,
                FALSE
            ),
            IF(COUNTIF(K30:N30,"○")&gt;0,
                VLOOKUP(
                    "コンサル_"&amp;IF(H30="以上","以上","未満")&amp;"_"&amp;IF(J30="○","関連","その他")&amp;"_"&amp;COUNTIF(K30:N30,"○"),
                    点数表!$A$2:$F$21,
                    6,
                    FALSE
                ),
                0
            )
        ),
        0
    ) = 0,
    "",
    IFERROR(
        IF(O30="○",
            VLOOKUP(
                "構築_"&amp;IF(H30="以上","以上","未満")&amp;"_"&amp;IF(J30="○","関連","その他"),
                点数表!$A$2:$F$21,
                6,
                FALSE
            ),
            IF(COUNTIF(K30:N30,"○")&gt;0,
                VLOOKUP(
                    "コンサル_"&amp;IF(H30="以上","以上","未満")&amp;"_"&amp;IF(J30="○","関連","その他")&amp;"_"&amp;COUNTIF(K30:N30,"○"),
                    点数表!$A$2:$F$21,
                    6,
                    FALSE
                ),
                0
            )
        ),
        0
    )
)</f>
        <v/>
      </c>
    </row>
    <row r="31" spans="1:16" ht="50" customHeight="1">
      <c r="A31" s="23">
        <v>22</v>
      </c>
      <c r="B31" s="5"/>
      <c r="C31" s="5"/>
      <c r="D31" s="7"/>
      <c r="E31" s="7"/>
      <c r="F31" s="5"/>
      <c r="G31" s="29"/>
      <c r="H31" s="6"/>
      <c r="I31" s="41"/>
      <c r="J31" s="6"/>
      <c r="K31" s="38"/>
      <c r="L31" s="38"/>
      <c r="M31" s="38"/>
      <c r="N31" s="38"/>
      <c r="O31" s="38"/>
      <c r="P31" s="49" t="str">
        <f>IF(
    IFERROR(
        IF(O31="○",
            VLOOKUP(
                "構築_"&amp;IF(H31="以上","以上","未満")&amp;"_"&amp;IF(J31="○","関連","その他"),
                点数表!$A$2:$F$21,
                6,
                FALSE
            ),
            IF(COUNTIF(K31:N31,"○")&gt;0,
                VLOOKUP(
                    "コンサル_"&amp;IF(H31="以上","以上","未満")&amp;"_"&amp;IF(J31="○","関連","その他")&amp;"_"&amp;COUNTIF(K31:N31,"○"),
                    点数表!$A$2:$F$21,
                    6,
                    FALSE
                ),
                0
            )
        ),
        0
    ) = 0,
    "",
    IFERROR(
        IF(O31="○",
            VLOOKUP(
                "構築_"&amp;IF(H31="以上","以上","未満")&amp;"_"&amp;IF(J31="○","関連","その他"),
                点数表!$A$2:$F$21,
                6,
                FALSE
            ),
            IF(COUNTIF(K31:N31,"○")&gt;0,
                VLOOKUP(
                    "コンサル_"&amp;IF(H31="以上","以上","未満")&amp;"_"&amp;IF(J31="○","関連","その他")&amp;"_"&amp;COUNTIF(K31:N31,"○"),
                    点数表!$A$2:$F$21,
                    6,
                    FALSE
                ),
                0
            )
        ),
        0
    )
)</f>
        <v/>
      </c>
    </row>
    <row r="32" spans="1:16" ht="50" customHeight="1">
      <c r="A32" s="23">
        <v>23</v>
      </c>
      <c r="B32" s="5"/>
      <c r="C32" s="5"/>
      <c r="D32" s="7"/>
      <c r="E32" s="7"/>
      <c r="F32" s="5"/>
      <c r="G32" s="29"/>
      <c r="H32" s="6"/>
      <c r="I32" s="41"/>
      <c r="J32" s="6"/>
      <c r="K32" s="38"/>
      <c r="L32" s="38"/>
      <c r="M32" s="38"/>
      <c r="N32" s="38"/>
      <c r="O32" s="38"/>
      <c r="P32" s="49" t="str">
        <f>IF(
    IFERROR(
        IF(O32="○",
            VLOOKUP(
                "構築_"&amp;IF(H32="以上","以上","未満")&amp;"_"&amp;IF(J32="○","関連","その他"),
                点数表!$A$2:$F$21,
                6,
                FALSE
            ),
            IF(COUNTIF(K32:N32,"○")&gt;0,
                VLOOKUP(
                    "コンサル_"&amp;IF(H32="以上","以上","未満")&amp;"_"&amp;IF(J32="○","関連","その他")&amp;"_"&amp;COUNTIF(K32:N32,"○"),
                    点数表!$A$2:$F$21,
                    6,
                    FALSE
                ),
                0
            )
        ),
        0
    ) = 0,
    "",
    IFERROR(
        IF(O32="○",
            VLOOKUP(
                "構築_"&amp;IF(H32="以上","以上","未満")&amp;"_"&amp;IF(J32="○","関連","その他"),
                点数表!$A$2:$F$21,
                6,
                FALSE
            ),
            IF(COUNTIF(K32:N32,"○")&gt;0,
                VLOOKUP(
                    "コンサル_"&amp;IF(H32="以上","以上","未満")&amp;"_"&amp;IF(J32="○","関連","その他")&amp;"_"&amp;COUNTIF(K32:N32,"○"),
                    点数表!$A$2:$F$21,
                    6,
                    FALSE
                ),
                0
            )
        ),
        0
    )
)</f>
        <v/>
      </c>
    </row>
    <row r="33" spans="1:16" ht="50" customHeight="1">
      <c r="A33" s="23">
        <v>24</v>
      </c>
      <c r="B33" s="5"/>
      <c r="C33" s="5"/>
      <c r="D33" s="7"/>
      <c r="E33" s="7"/>
      <c r="F33" s="5"/>
      <c r="G33" s="29"/>
      <c r="H33" s="6"/>
      <c r="I33" s="41"/>
      <c r="J33" s="6"/>
      <c r="K33" s="38"/>
      <c r="L33" s="38"/>
      <c r="M33" s="38"/>
      <c r="N33" s="38"/>
      <c r="O33" s="38"/>
      <c r="P33" s="49" t="str">
        <f>IF(
    IFERROR(
        IF(O33="○",
            VLOOKUP(
                "構築_"&amp;IF(H33="以上","以上","未満")&amp;"_"&amp;IF(J33="○","関連","その他"),
                点数表!$A$2:$F$21,
                6,
                FALSE
            ),
            IF(COUNTIF(K33:N33,"○")&gt;0,
                VLOOKUP(
                    "コンサル_"&amp;IF(H33="以上","以上","未満")&amp;"_"&amp;IF(J33="○","関連","その他")&amp;"_"&amp;COUNTIF(K33:N33,"○"),
                    点数表!$A$2:$F$21,
                    6,
                    FALSE
                ),
                0
            )
        ),
        0
    ) = 0,
    "",
    IFERROR(
        IF(O33="○",
            VLOOKUP(
                "構築_"&amp;IF(H33="以上","以上","未満")&amp;"_"&amp;IF(J33="○","関連","その他"),
                点数表!$A$2:$F$21,
                6,
                FALSE
            ),
            IF(COUNTIF(K33:N33,"○")&gt;0,
                VLOOKUP(
                    "コンサル_"&amp;IF(H33="以上","以上","未満")&amp;"_"&amp;IF(J33="○","関連","その他")&amp;"_"&amp;COUNTIF(K33:N33,"○"),
                    点数表!$A$2:$F$21,
                    6,
                    FALSE
                ),
                0
            )
        ),
        0
    )
)</f>
        <v/>
      </c>
    </row>
    <row r="34" spans="1:16" ht="50" customHeight="1">
      <c r="A34" s="23">
        <v>25</v>
      </c>
      <c r="B34" s="5"/>
      <c r="C34" s="5"/>
      <c r="D34" s="7"/>
      <c r="E34" s="7"/>
      <c r="F34" s="5"/>
      <c r="G34" s="29"/>
      <c r="H34" s="6"/>
      <c r="I34" s="41"/>
      <c r="J34" s="6"/>
      <c r="K34" s="38"/>
      <c r="L34" s="38"/>
      <c r="M34" s="38"/>
      <c r="N34" s="38"/>
      <c r="O34" s="38"/>
      <c r="P34" s="49" t="str">
        <f>IF(
    IFERROR(
        IF(O34="○",
            VLOOKUP(
                "構築_"&amp;IF(H34="以上","以上","未満")&amp;"_"&amp;IF(J34="○","関連","その他"),
                点数表!$A$2:$F$21,
                6,
                FALSE
            ),
            IF(COUNTIF(K34:N34,"○")&gt;0,
                VLOOKUP(
                    "コンサル_"&amp;IF(H34="以上","以上","未満")&amp;"_"&amp;IF(J34="○","関連","その他")&amp;"_"&amp;COUNTIF(K34:N34,"○"),
                    点数表!$A$2:$F$21,
                    6,
                    FALSE
                ),
                0
            )
        ),
        0
    ) = 0,
    "",
    IFERROR(
        IF(O34="○",
            VLOOKUP(
                "構築_"&amp;IF(H34="以上","以上","未満")&amp;"_"&amp;IF(J34="○","関連","その他"),
                点数表!$A$2:$F$21,
                6,
                FALSE
            ),
            IF(COUNTIF(K34:N34,"○")&gt;0,
                VLOOKUP(
                    "コンサル_"&amp;IF(H34="以上","以上","未満")&amp;"_"&amp;IF(J34="○","関連","その他")&amp;"_"&amp;COUNTIF(K34:N34,"○"),
                    点数表!$A$2:$F$21,
                    6,
                    FALSE
                ),
                0
            )
        ),
        0
    )
)</f>
        <v/>
      </c>
    </row>
    <row r="35" spans="1:16" ht="50" customHeight="1">
      <c r="A35" s="23">
        <v>26</v>
      </c>
      <c r="B35" s="5"/>
      <c r="C35" s="5"/>
      <c r="D35" s="7"/>
      <c r="E35" s="7"/>
      <c r="F35" s="5"/>
      <c r="G35" s="29"/>
      <c r="H35" s="6"/>
      <c r="I35" s="41"/>
      <c r="J35" s="6"/>
      <c r="K35" s="38"/>
      <c r="L35" s="38"/>
      <c r="M35" s="38"/>
      <c r="N35" s="38"/>
      <c r="O35" s="38"/>
      <c r="P35" s="49" t="str">
        <f>IF(
    IFERROR(
        IF(O35="○",
            VLOOKUP(
                "構築_"&amp;IF(H35="以上","以上","未満")&amp;"_"&amp;IF(J35="○","関連","その他"),
                点数表!$A$2:$F$21,
                6,
                FALSE
            ),
            IF(COUNTIF(K35:N35,"○")&gt;0,
                VLOOKUP(
                    "コンサル_"&amp;IF(H35="以上","以上","未満")&amp;"_"&amp;IF(J35="○","関連","その他")&amp;"_"&amp;COUNTIF(K35:N35,"○"),
                    点数表!$A$2:$F$21,
                    6,
                    FALSE
                ),
                0
            )
        ),
        0
    ) = 0,
    "",
    IFERROR(
        IF(O35="○",
            VLOOKUP(
                "構築_"&amp;IF(H35="以上","以上","未満")&amp;"_"&amp;IF(J35="○","関連","その他"),
                点数表!$A$2:$F$21,
                6,
                FALSE
            ),
            IF(COUNTIF(K35:N35,"○")&gt;0,
                VLOOKUP(
                    "コンサル_"&amp;IF(H35="以上","以上","未満")&amp;"_"&amp;IF(J35="○","関連","その他")&amp;"_"&amp;COUNTIF(K35:N35,"○"),
                    点数表!$A$2:$F$21,
                    6,
                    FALSE
                ),
                0
            )
        ),
        0
    )
)</f>
        <v/>
      </c>
    </row>
    <row r="36" spans="1:16" ht="50" customHeight="1">
      <c r="A36" s="23">
        <v>27</v>
      </c>
      <c r="B36" s="5"/>
      <c r="C36" s="5"/>
      <c r="D36" s="7"/>
      <c r="E36" s="7"/>
      <c r="F36" s="5"/>
      <c r="G36" s="29"/>
      <c r="H36" s="6"/>
      <c r="I36" s="41"/>
      <c r="J36" s="6"/>
      <c r="K36" s="38"/>
      <c r="L36" s="38"/>
      <c r="M36" s="38"/>
      <c r="N36" s="38"/>
      <c r="O36" s="38"/>
      <c r="P36" s="49" t="str">
        <f>IF(
    IFERROR(
        IF(O36="○",
            VLOOKUP(
                "構築_"&amp;IF(H36="以上","以上","未満")&amp;"_"&amp;IF(J36="○","関連","その他"),
                点数表!$A$2:$F$21,
                6,
                FALSE
            ),
            IF(COUNTIF(K36:N36,"○")&gt;0,
                VLOOKUP(
                    "コンサル_"&amp;IF(H36="以上","以上","未満")&amp;"_"&amp;IF(J36="○","関連","その他")&amp;"_"&amp;COUNTIF(K36:N36,"○"),
                    点数表!$A$2:$F$21,
                    6,
                    FALSE
                ),
                0
            )
        ),
        0
    ) = 0,
    "",
    IFERROR(
        IF(O36="○",
            VLOOKUP(
                "構築_"&amp;IF(H36="以上","以上","未満")&amp;"_"&amp;IF(J36="○","関連","その他"),
                点数表!$A$2:$F$21,
                6,
                FALSE
            ),
            IF(COUNTIF(K36:N36,"○")&gt;0,
                VLOOKUP(
                    "コンサル_"&amp;IF(H36="以上","以上","未満")&amp;"_"&amp;IF(J36="○","関連","その他")&amp;"_"&amp;COUNTIF(K36:N36,"○"),
                    点数表!$A$2:$F$21,
                    6,
                    FALSE
                ),
                0
            )
        ),
        0
    )
)</f>
        <v/>
      </c>
    </row>
    <row r="37" spans="1:16" ht="50" customHeight="1">
      <c r="A37" s="23">
        <v>28</v>
      </c>
      <c r="B37" s="5"/>
      <c r="C37" s="5"/>
      <c r="D37" s="7"/>
      <c r="E37" s="7"/>
      <c r="F37" s="5"/>
      <c r="G37" s="29"/>
      <c r="H37" s="6"/>
      <c r="I37" s="41"/>
      <c r="J37" s="6"/>
      <c r="K37" s="38"/>
      <c r="L37" s="38"/>
      <c r="M37" s="38"/>
      <c r="N37" s="38"/>
      <c r="O37" s="38"/>
      <c r="P37" s="49" t="str">
        <f>IF(
    IFERROR(
        IF(O37="○",
            VLOOKUP(
                "構築_"&amp;IF(H37="以上","以上","未満")&amp;"_"&amp;IF(J37="○","関連","その他"),
                点数表!$A$2:$F$21,
                6,
                FALSE
            ),
            IF(COUNTIF(K37:N37,"○")&gt;0,
                VLOOKUP(
                    "コンサル_"&amp;IF(H37="以上","以上","未満")&amp;"_"&amp;IF(J37="○","関連","その他")&amp;"_"&amp;COUNTIF(K37:N37,"○"),
                    点数表!$A$2:$F$21,
                    6,
                    FALSE
                ),
                0
            )
        ),
        0
    ) = 0,
    "",
    IFERROR(
        IF(O37="○",
            VLOOKUP(
                "構築_"&amp;IF(H37="以上","以上","未満")&amp;"_"&amp;IF(J37="○","関連","その他"),
                点数表!$A$2:$F$21,
                6,
                FALSE
            ),
            IF(COUNTIF(K37:N37,"○")&gt;0,
                VLOOKUP(
                    "コンサル_"&amp;IF(H37="以上","以上","未満")&amp;"_"&amp;IF(J37="○","関連","その他")&amp;"_"&amp;COUNTIF(K37:N37,"○"),
                    点数表!$A$2:$F$21,
                    6,
                    FALSE
                ),
                0
            )
        ),
        0
    )
)</f>
        <v/>
      </c>
    </row>
    <row r="38" spans="1:16" ht="50" customHeight="1">
      <c r="A38" s="23">
        <v>29</v>
      </c>
      <c r="B38" s="5"/>
      <c r="C38" s="5"/>
      <c r="D38" s="7"/>
      <c r="E38" s="7"/>
      <c r="F38" s="5"/>
      <c r="G38" s="29"/>
      <c r="H38" s="6"/>
      <c r="I38" s="41"/>
      <c r="J38" s="6"/>
      <c r="K38" s="38"/>
      <c r="L38" s="38"/>
      <c r="M38" s="38"/>
      <c r="N38" s="38"/>
      <c r="O38" s="38"/>
      <c r="P38" s="49" t="str">
        <f>IF(
    IFERROR(
        IF(O38="○",
            VLOOKUP(
                "構築_"&amp;IF(H38="以上","以上","未満")&amp;"_"&amp;IF(J38="○","関連","その他"),
                点数表!$A$2:$F$21,
                6,
                FALSE
            ),
            IF(COUNTIF(K38:N38,"○")&gt;0,
                VLOOKUP(
                    "コンサル_"&amp;IF(H38="以上","以上","未満")&amp;"_"&amp;IF(J38="○","関連","その他")&amp;"_"&amp;COUNTIF(K38:N38,"○"),
                    点数表!$A$2:$F$21,
                    6,
                    FALSE
                ),
                0
            )
        ),
        0
    ) = 0,
    "",
    IFERROR(
        IF(O38="○",
            VLOOKUP(
                "構築_"&amp;IF(H38="以上","以上","未満")&amp;"_"&amp;IF(J38="○","関連","その他"),
                点数表!$A$2:$F$21,
                6,
                FALSE
            ),
            IF(COUNTIF(K38:N38,"○")&gt;0,
                VLOOKUP(
                    "コンサル_"&amp;IF(H38="以上","以上","未満")&amp;"_"&amp;IF(J38="○","関連","その他")&amp;"_"&amp;COUNTIF(K38:N38,"○"),
                    点数表!$A$2:$F$21,
                    6,
                    FALSE
                ),
                0
            )
        ),
        0
    )
)</f>
        <v/>
      </c>
    </row>
    <row r="39" spans="1:16" ht="50" customHeight="1">
      <c r="A39" s="23">
        <v>30</v>
      </c>
      <c r="B39" s="5"/>
      <c r="C39" s="5"/>
      <c r="D39" s="7"/>
      <c r="E39" s="7"/>
      <c r="F39" s="5"/>
      <c r="G39" s="29"/>
      <c r="H39" s="6"/>
      <c r="I39" s="41"/>
      <c r="J39" s="6"/>
      <c r="K39" s="38"/>
      <c r="L39" s="38"/>
      <c r="M39" s="38"/>
      <c r="N39" s="38"/>
      <c r="O39" s="38"/>
      <c r="P39" s="49" t="str">
        <f>IF(
    IFERROR(
        IF(O39="○",
            VLOOKUP(
                "構築_"&amp;IF(H39="以上","以上","未満")&amp;"_"&amp;IF(J39="○","関連","その他"),
                点数表!$A$2:$F$21,
                6,
                FALSE
            ),
            IF(COUNTIF(K39:N39,"○")&gt;0,
                VLOOKUP(
                    "コンサル_"&amp;IF(H39="以上","以上","未満")&amp;"_"&amp;IF(J39="○","関連","その他")&amp;"_"&amp;COUNTIF(K39:N39,"○"),
                    点数表!$A$2:$F$21,
                    6,
                    FALSE
                ),
                0
            )
        ),
        0
    ) = 0,
    "",
    IFERROR(
        IF(O39="○",
            VLOOKUP(
                "構築_"&amp;IF(H39="以上","以上","未満")&amp;"_"&amp;IF(J39="○","関連","その他"),
                点数表!$A$2:$F$21,
                6,
                FALSE
            ),
            IF(COUNTIF(K39:N39,"○")&gt;0,
                VLOOKUP(
                    "コンサル_"&amp;IF(H39="以上","以上","未満")&amp;"_"&amp;IF(J39="○","関連","その他")&amp;"_"&amp;COUNTIF(K39:N39,"○"),
                    点数表!$A$2:$F$21,
                    6,
                    FALSE
                ),
                0
            )
        ),
        0
    )
)</f>
        <v/>
      </c>
    </row>
    <row r="40" spans="1:16" ht="50" customHeight="1">
      <c r="A40" s="23">
        <v>31</v>
      </c>
      <c r="B40" s="5"/>
      <c r="C40" s="5"/>
      <c r="D40" s="7"/>
      <c r="E40" s="7"/>
      <c r="F40" s="5"/>
      <c r="G40" s="29"/>
      <c r="H40" s="6"/>
      <c r="I40" s="41"/>
      <c r="J40" s="6"/>
      <c r="K40" s="38"/>
      <c r="L40" s="38"/>
      <c r="M40" s="38"/>
      <c r="N40" s="38"/>
      <c r="O40" s="38"/>
      <c r="P40" s="49" t="str">
        <f>IF(
    IFERROR(
        IF(O40="○",
            VLOOKUP(
                "構築_"&amp;IF(H40="以上","以上","未満")&amp;"_"&amp;IF(J40="○","関連","その他"),
                点数表!$A$2:$F$21,
                6,
                FALSE
            ),
            IF(COUNTIF(K40:N40,"○")&gt;0,
                VLOOKUP(
                    "コンサル_"&amp;IF(H40="以上","以上","未満")&amp;"_"&amp;IF(J40="○","関連","その他")&amp;"_"&amp;COUNTIF(K40:N40,"○"),
                    点数表!$A$2:$F$21,
                    6,
                    FALSE
                ),
                0
            )
        ),
        0
    ) = 0,
    "",
    IFERROR(
        IF(O40="○",
            VLOOKUP(
                "構築_"&amp;IF(H40="以上","以上","未満")&amp;"_"&amp;IF(J40="○","関連","その他"),
                点数表!$A$2:$F$21,
                6,
                FALSE
            ),
            IF(COUNTIF(K40:N40,"○")&gt;0,
                VLOOKUP(
                    "コンサル_"&amp;IF(H40="以上","以上","未満")&amp;"_"&amp;IF(J40="○","関連","その他")&amp;"_"&amp;COUNTIF(K40:N40,"○"),
                    点数表!$A$2:$F$21,
                    6,
                    FALSE
                ),
                0
            )
        ),
        0
    )
)</f>
        <v/>
      </c>
    </row>
    <row r="41" spans="1:16" ht="50" customHeight="1">
      <c r="A41" s="23">
        <v>32</v>
      </c>
      <c r="B41" s="5"/>
      <c r="C41" s="5"/>
      <c r="D41" s="7"/>
      <c r="E41" s="7"/>
      <c r="F41" s="5"/>
      <c r="G41" s="29"/>
      <c r="H41" s="6"/>
      <c r="I41" s="41"/>
      <c r="J41" s="6"/>
      <c r="K41" s="38"/>
      <c r="L41" s="38"/>
      <c r="M41" s="38"/>
      <c r="N41" s="38"/>
      <c r="O41" s="38"/>
      <c r="P41" s="49" t="str">
        <f>IF(
    IFERROR(
        IF(O41="○",
            VLOOKUP(
                "構築_"&amp;IF(H41="以上","以上","未満")&amp;"_"&amp;IF(J41="○","関連","その他"),
                点数表!$A$2:$F$21,
                6,
                FALSE
            ),
            IF(COUNTIF(K41:N41,"○")&gt;0,
                VLOOKUP(
                    "コンサル_"&amp;IF(H41="以上","以上","未満")&amp;"_"&amp;IF(J41="○","関連","その他")&amp;"_"&amp;COUNTIF(K41:N41,"○"),
                    点数表!$A$2:$F$21,
                    6,
                    FALSE
                ),
                0
            )
        ),
        0
    ) = 0,
    "",
    IFERROR(
        IF(O41="○",
            VLOOKUP(
                "構築_"&amp;IF(H41="以上","以上","未満")&amp;"_"&amp;IF(J41="○","関連","その他"),
                点数表!$A$2:$F$21,
                6,
                FALSE
            ),
            IF(COUNTIF(K41:N41,"○")&gt;0,
                VLOOKUP(
                    "コンサル_"&amp;IF(H41="以上","以上","未満")&amp;"_"&amp;IF(J41="○","関連","その他")&amp;"_"&amp;COUNTIF(K41:N41,"○"),
                    点数表!$A$2:$F$21,
                    6,
                    FALSE
                ),
                0
            )
        ),
        0
    )
)</f>
        <v/>
      </c>
    </row>
    <row r="42" spans="1:16" ht="50" customHeight="1">
      <c r="A42" s="23">
        <v>33</v>
      </c>
      <c r="B42" s="5"/>
      <c r="C42" s="5"/>
      <c r="D42" s="7"/>
      <c r="E42" s="7"/>
      <c r="F42" s="5"/>
      <c r="G42" s="29"/>
      <c r="H42" s="6"/>
      <c r="I42" s="41"/>
      <c r="J42" s="6"/>
      <c r="K42" s="38"/>
      <c r="L42" s="38"/>
      <c r="M42" s="38"/>
      <c r="N42" s="38"/>
      <c r="O42" s="38"/>
      <c r="P42" s="49" t="str">
        <f>IF(
    IFERROR(
        IF(O42="○",
            VLOOKUP(
                "構築_"&amp;IF(H42="以上","以上","未満")&amp;"_"&amp;IF(J42="○","関連","その他"),
                点数表!$A$2:$F$21,
                6,
                FALSE
            ),
            IF(COUNTIF(K42:N42,"○")&gt;0,
                VLOOKUP(
                    "コンサル_"&amp;IF(H42="以上","以上","未満")&amp;"_"&amp;IF(J42="○","関連","その他")&amp;"_"&amp;COUNTIF(K42:N42,"○"),
                    点数表!$A$2:$F$21,
                    6,
                    FALSE
                ),
                0
            )
        ),
        0
    ) = 0,
    "",
    IFERROR(
        IF(O42="○",
            VLOOKUP(
                "構築_"&amp;IF(H42="以上","以上","未満")&amp;"_"&amp;IF(J42="○","関連","その他"),
                点数表!$A$2:$F$21,
                6,
                FALSE
            ),
            IF(COUNTIF(K42:N42,"○")&gt;0,
                VLOOKUP(
                    "コンサル_"&amp;IF(H42="以上","以上","未満")&amp;"_"&amp;IF(J42="○","関連","その他")&amp;"_"&amp;COUNTIF(K42:N42,"○"),
                    点数表!$A$2:$F$21,
                    6,
                    FALSE
                ),
                0
            )
        ),
        0
    )
)</f>
        <v/>
      </c>
    </row>
    <row r="43" spans="1:16" ht="50" customHeight="1">
      <c r="A43" s="23">
        <v>34</v>
      </c>
      <c r="B43" s="5"/>
      <c r="C43" s="5"/>
      <c r="D43" s="7"/>
      <c r="E43" s="7"/>
      <c r="F43" s="5"/>
      <c r="G43" s="29"/>
      <c r="H43" s="6"/>
      <c r="I43" s="41"/>
      <c r="J43" s="6"/>
      <c r="K43" s="38"/>
      <c r="L43" s="38"/>
      <c r="M43" s="38"/>
      <c r="N43" s="38"/>
      <c r="O43" s="38"/>
      <c r="P43" s="49" t="str">
        <f>IF(
    IFERROR(
        IF(O43="○",
            VLOOKUP(
                "構築_"&amp;IF(H43="以上","以上","未満")&amp;"_"&amp;IF(J43="○","関連","その他"),
                点数表!$A$2:$F$21,
                6,
                FALSE
            ),
            IF(COUNTIF(K43:N43,"○")&gt;0,
                VLOOKUP(
                    "コンサル_"&amp;IF(H43="以上","以上","未満")&amp;"_"&amp;IF(J43="○","関連","その他")&amp;"_"&amp;COUNTIF(K43:N43,"○"),
                    点数表!$A$2:$F$21,
                    6,
                    FALSE
                ),
                0
            )
        ),
        0
    ) = 0,
    "",
    IFERROR(
        IF(O43="○",
            VLOOKUP(
                "構築_"&amp;IF(H43="以上","以上","未満")&amp;"_"&amp;IF(J43="○","関連","その他"),
                点数表!$A$2:$F$21,
                6,
                FALSE
            ),
            IF(COUNTIF(K43:N43,"○")&gt;0,
                VLOOKUP(
                    "コンサル_"&amp;IF(H43="以上","以上","未満")&amp;"_"&amp;IF(J43="○","関連","その他")&amp;"_"&amp;COUNTIF(K43:N43,"○"),
                    点数表!$A$2:$F$21,
                    6,
                    FALSE
                ),
                0
            )
        ),
        0
    )
)</f>
        <v/>
      </c>
    </row>
    <row r="44" spans="1:16" ht="50" customHeight="1">
      <c r="A44" s="23">
        <v>35</v>
      </c>
      <c r="B44" s="5"/>
      <c r="C44" s="5"/>
      <c r="D44" s="7"/>
      <c r="E44" s="7"/>
      <c r="F44" s="5"/>
      <c r="G44" s="29"/>
      <c r="H44" s="6"/>
      <c r="I44" s="41"/>
      <c r="J44" s="6"/>
      <c r="K44" s="38"/>
      <c r="L44" s="38"/>
      <c r="M44" s="38"/>
      <c r="N44" s="38"/>
      <c r="O44" s="38"/>
      <c r="P44" s="49" t="str">
        <f>IF(
    IFERROR(
        IF(O44="○",
            VLOOKUP(
                "構築_"&amp;IF(H44="以上","以上","未満")&amp;"_"&amp;IF(J44="○","関連","その他"),
                点数表!$A$2:$F$21,
                6,
                FALSE
            ),
            IF(COUNTIF(K44:N44,"○")&gt;0,
                VLOOKUP(
                    "コンサル_"&amp;IF(H44="以上","以上","未満")&amp;"_"&amp;IF(J44="○","関連","その他")&amp;"_"&amp;COUNTIF(K44:N44,"○"),
                    点数表!$A$2:$F$21,
                    6,
                    FALSE
                ),
                0
            )
        ),
        0
    ) = 0,
    "",
    IFERROR(
        IF(O44="○",
            VLOOKUP(
                "構築_"&amp;IF(H44="以上","以上","未満")&amp;"_"&amp;IF(J44="○","関連","その他"),
                点数表!$A$2:$F$21,
                6,
                FALSE
            ),
            IF(COUNTIF(K44:N44,"○")&gt;0,
                VLOOKUP(
                    "コンサル_"&amp;IF(H44="以上","以上","未満")&amp;"_"&amp;IF(J44="○","関連","その他")&amp;"_"&amp;COUNTIF(K44:N44,"○"),
                    点数表!$A$2:$F$21,
                    6,
                    FALSE
                ),
                0
            )
        ),
        0
    )
)</f>
        <v/>
      </c>
    </row>
    <row r="45" spans="1:16" ht="50" customHeight="1">
      <c r="A45" s="23">
        <v>36</v>
      </c>
      <c r="B45" s="5"/>
      <c r="C45" s="5"/>
      <c r="D45" s="7"/>
      <c r="E45" s="7"/>
      <c r="F45" s="5"/>
      <c r="G45" s="29"/>
      <c r="H45" s="6"/>
      <c r="I45" s="41"/>
      <c r="J45" s="6"/>
      <c r="K45" s="38"/>
      <c r="L45" s="38"/>
      <c r="M45" s="38"/>
      <c r="N45" s="38"/>
      <c r="O45" s="38"/>
      <c r="P45" s="49" t="str">
        <f>IF(
    IFERROR(
        IF(O45="○",
            VLOOKUP(
                "構築_"&amp;IF(H45="以上","以上","未満")&amp;"_"&amp;IF(J45="○","関連","その他"),
                点数表!$A$2:$F$21,
                6,
                FALSE
            ),
            IF(COUNTIF(K45:N45,"○")&gt;0,
                VLOOKUP(
                    "コンサル_"&amp;IF(H45="以上","以上","未満")&amp;"_"&amp;IF(J45="○","関連","その他")&amp;"_"&amp;COUNTIF(K45:N45,"○"),
                    点数表!$A$2:$F$21,
                    6,
                    FALSE
                ),
                0
            )
        ),
        0
    ) = 0,
    "",
    IFERROR(
        IF(O45="○",
            VLOOKUP(
                "構築_"&amp;IF(H45="以上","以上","未満")&amp;"_"&amp;IF(J45="○","関連","その他"),
                点数表!$A$2:$F$21,
                6,
                FALSE
            ),
            IF(COUNTIF(K45:N45,"○")&gt;0,
                VLOOKUP(
                    "コンサル_"&amp;IF(H45="以上","以上","未満")&amp;"_"&amp;IF(J45="○","関連","その他")&amp;"_"&amp;COUNTIF(K45:N45,"○"),
                    点数表!$A$2:$F$21,
                    6,
                    FALSE
                ),
                0
            )
        ),
        0
    )
)</f>
        <v/>
      </c>
    </row>
    <row r="46" spans="1:16" ht="50" customHeight="1">
      <c r="A46" s="23">
        <v>37</v>
      </c>
      <c r="B46" s="5"/>
      <c r="C46" s="5"/>
      <c r="D46" s="7"/>
      <c r="E46" s="7"/>
      <c r="F46" s="5"/>
      <c r="G46" s="29"/>
      <c r="H46" s="6"/>
      <c r="I46" s="41"/>
      <c r="J46" s="6"/>
      <c r="K46" s="38"/>
      <c r="L46" s="38"/>
      <c r="M46" s="38"/>
      <c r="N46" s="38"/>
      <c r="O46" s="38"/>
      <c r="P46" s="49" t="str">
        <f>IF(
    IFERROR(
        IF(O46="○",
            VLOOKUP(
                "構築_"&amp;IF(H46="以上","以上","未満")&amp;"_"&amp;IF(J46="○","関連","その他"),
                点数表!$A$2:$F$21,
                6,
                FALSE
            ),
            IF(COUNTIF(K46:N46,"○")&gt;0,
                VLOOKUP(
                    "コンサル_"&amp;IF(H46="以上","以上","未満")&amp;"_"&amp;IF(J46="○","関連","その他")&amp;"_"&amp;COUNTIF(K46:N46,"○"),
                    点数表!$A$2:$F$21,
                    6,
                    FALSE
                ),
                0
            )
        ),
        0
    ) = 0,
    "",
    IFERROR(
        IF(O46="○",
            VLOOKUP(
                "構築_"&amp;IF(H46="以上","以上","未満")&amp;"_"&amp;IF(J46="○","関連","その他"),
                点数表!$A$2:$F$21,
                6,
                FALSE
            ),
            IF(COUNTIF(K46:N46,"○")&gt;0,
                VLOOKUP(
                    "コンサル_"&amp;IF(H46="以上","以上","未満")&amp;"_"&amp;IF(J46="○","関連","その他")&amp;"_"&amp;COUNTIF(K46:N46,"○"),
                    点数表!$A$2:$F$21,
                    6,
                    FALSE
                ),
                0
            )
        ),
        0
    )
)</f>
        <v/>
      </c>
    </row>
    <row r="47" spans="1:16" ht="50" customHeight="1">
      <c r="A47" s="23">
        <v>38</v>
      </c>
      <c r="B47" s="5"/>
      <c r="C47" s="5"/>
      <c r="D47" s="7"/>
      <c r="E47" s="7"/>
      <c r="F47" s="5"/>
      <c r="G47" s="29"/>
      <c r="H47" s="6"/>
      <c r="I47" s="41"/>
      <c r="J47" s="6"/>
      <c r="K47" s="38"/>
      <c r="L47" s="38"/>
      <c r="M47" s="38"/>
      <c r="N47" s="38"/>
      <c r="O47" s="38"/>
      <c r="P47" s="49" t="str">
        <f>IF(
    IFERROR(
        IF(O47="○",
            VLOOKUP(
                "構築_"&amp;IF(H47="以上","以上","未満")&amp;"_"&amp;IF(J47="○","関連","その他"),
                点数表!$A$2:$F$21,
                6,
                FALSE
            ),
            IF(COUNTIF(K47:N47,"○")&gt;0,
                VLOOKUP(
                    "コンサル_"&amp;IF(H47="以上","以上","未満")&amp;"_"&amp;IF(J47="○","関連","その他")&amp;"_"&amp;COUNTIF(K47:N47,"○"),
                    点数表!$A$2:$F$21,
                    6,
                    FALSE
                ),
                0
            )
        ),
        0
    ) = 0,
    "",
    IFERROR(
        IF(O47="○",
            VLOOKUP(
                "構築_"&amp;IF(H47="以上","以上","未満")&amp;"_"&amp;IF(J47="○","関連","その他"),
                点数表!$A$2:$F$21,
                6,
                FALSE
            ),
            IF(COUNTIF(K47:N47,"○")&gt;0,
                VLOOKUP(
                    "コンサル_"&amp;IF(H47="以上","以上","未満")&amp;"_"&amp;IF(J47="○","関連","その他")&amp;"_"&amp;COUNTIF(K47:N47,"○"),
                    点数表!$A$2:$F$21,
                    6,
                    FALSE
                ),
                0
            )
        ),
        0
    )
)</f>
        <v/>
      </c>
    </row>
    <row r="48" spans="1:16" ht="50" customHeight="1">
      <c r="A48" s="23">
        <v>39</v>
      </c>
      <c r="B48" s="5"/>
      <c r="C48" s="5"/>
      <c r="D48" s="7"/>
      <c r="E48" s="7"/>
      <c r="F48" s="5"/>
      <c r="G48" s="29"/>
      <c r="H48" s="6"/>
      <c r="I48" s="41"/>
      <c r="J48" s="6"/>
      <c r="K48" s="38"/>
      <c r="L48" s="38"/>
      <c r="M48" s="38"/>
      <c r="N48" s="38"/>
      <c r="O48" s="38"/>
      <c r="P48" s="49" t="str">
        <f>IF(
    IFERROR(
        IF(O48="○",
            VLOOKUP(
                "構築_"&amp;IF(H48="以上","以上","未満")&amp;"_"&amp;IF(J48="○","関連","その他"),
                点数表!$A$2:$F$21,
                6,
                FALSE
            ),
            IF(COUNTIF(K48:N48,"○")&gt;0,
                VLOOKUP(
                    "コンサル_"&amp;IF(H48="以上","以上","未満")&amp;"_"&amp;IF(J48="○","関連","その他")&amp;"_"&amp;COUNTIF(K48:N48,"○"),
                    点数表!$A$2:$F$21,
                    6,
                    FALSE
                ),
                0
            )
        ),
        0
    ) = 0,
    "",
    IFERROR(
        IF(O48="○",
            VLOOKUP(
                "構築_"&amp;IF(H48="以上","以上","未満")&amp;"_"&amp;IF(J48="○","関連","その他"),
                点数表!$A$2:$F$21,
                6,
                FALSE
            ),
            IF(COUNTIF(K48:N48,"○")&gt;0,
                VLOOKUP(
                    "コンサル_"&amp;IF(H48="以上","以上","未満")&amp;"_"&amp;IF(J48="○","関連","その他")&amp;"_"&amp;COUNTIF(K48:N48,"○"),
                    点数表!$A$2:$F$21,
                    6,
                    FALSE
                ),
                0
            )
        ),
        0
    )
)</f>
        <v/>
      </c>
    </row>
    <row r="49" spans="1:16" ht="50" customHeight="1">
      <c r="A49" s="23">
        <v>40</v>
      </c>
      <c r="B49" s="5"/>
      <c r="C49" s="5"/>
      <c r="D49" s="7"/>
      <c r="E49" s="7"/>
      <c r="F49" s="5"/>
      <c r="G49" s="29"/>
      <c r="H49" s="6"/>
      <c r="I49" s="41"/>
      <c r="J49" s="6"/>
      <c r="K49" s="38"/>
      <c r="L49" s="38"/>
      <c r="M49" s="38"/>
      <c r="N49" s="38"/>
      <c r="O49" s="38"/>
      <c r="P49" s="49" t="str">
        <f>IF(
    IFERROR(
        IF(O49="○",
            VLOOKUP(
                "構築_"&amp;IF(H49="以上","以上","未満")&amp;"_"&amp;IF(J49="○","関連","その他"),
                点数表!$A$2:$F$21,
                6,
                FALSE
            ),
            IF(COUNTIF(K49:N49,"○")&gt;0,
                VLOOKUP(
                    "コンサル_"&amp;IF(H49="以上","以上","未満")&amp;"_"&amp;IF(J49="○","関連","その他")&amp;"_"&amp;COUNTIF(K49:N49,"○"),
                    点数表!$A$2:$F$21,
                    6,
                    FALSE
                ),
                0
            )
        ),
        0
    ) = 0,
    "",
    IFERROR(
        IF(O49="○",
            VLOOKUP(
                "構築_"&amp;IF(H49="以上","以上","未満")&amp;"_"&amp;IF(J49="○","関連","その他"),
                点数表!$A$2:$F$21,
                6,
                FALSE
            ),
            IF(COUNTIF(K49:N49,"○")&gt;0,
                VLOOKUP(
                    "コンサル_"&amp;IF(H49="以上","以上","未満")&amp;"_"&amp;IF(J49="○","関連","その他")&amp;"_"&amp;COUNTIF(K49:N49,"○"),
                    点数表!$A$2:$F$21,
                    6,
                    FALSE
                ),
                0
            )
        ),
        0
    )
)</f>
        <v/>
      </c>
    </row>
    <row r="50" spans="1:16" ht="50" customHeight="1">
      <c r="A50" s="23">
        <v>41</v>
      </c>
      <c r="B50" s="5"/>
      <c r="C50" s="5"/>
      <c r="D50" s="7"/>
      <c r="E50" s="7"/>
      <c r="F50" s="5"/>
      <c r="G50" s="29"/>
      <c r="H50" s="6"/>
      <c r="I50" s="41"/>
      <c r="J50" s="6"/>
      <c r="K50" s="38"/>
      <c r="L50" s="38"/>
      <c r="M50" s="38"/>
      <c r="N50" s="38"/>
      <c r="O50" s="38"/>
      <c r="P50" s="49" t="str">
        <f>IF(
    IFERROR(
        IF(O50="○",
            VLOOKUP(
                "構築_"&amp;IF(H50="以上","以上","未満")&amp;"_"&amp;IF(J50="○","関連","その他"),
                点数表!$A$2:$F$21,
                6,
                FALSE
            ),
            IF(COUNTIF(K50:N50,"○")&gt;0,
                VLOOKUP(
                    "コンサル_"&amp;IF(H50="以上","以上","未満")&amp;"_"&amp;IF(J50="○","関連","その他")&amp;"_"&amp;COUNTIF(K50:N50,"○"),
                    点数表!$A$2:$F$21,
                    6,
                    FALSE
                ),
                0
            )
        ),
        0
    ) = 0,
    "",
    IFERROR(
        IF(O50="○",
            VLOOKUP(
                "構築_"&amp;IF(H50="以上","以上","未満")&amp;"_"&amp;IF(J50="○","関連","その他"),
                点数表!$A$2:$F$21,
                6,
                FALSE
            ),
            IF(COUNTIF(K50:N50,"○")&gt;0,
                VLOOKUP(
                    "コンサル_"&amp;IF(H50="以上","以上","未満")&amp;"_"&amp;IF(J50="○","関連","その他")&amp;"_"&amp;COUNTIF(K50:N50,"○"),
                    点数表!$A$2:$F$21,
                    6,
                    FALSE
                ),
                0
            )
        ),
        0
    )
)</f>
        <v/>
      </c>
    </row>
    <row r="51" spans="1:16" ht="50" customHeight="1">
      <c r="A51" s="23">
        <v>42</v>
      </c>
      <c r="B51" s="5"/>
      <c r="C51" s="5"/>
      <c r="D51" s="7"/>
      <c r="E51" s="7"/>
      <c r="F51" s="5"/>
      <c r="G51" s="29"/>
      <c r="H51" s="6"/>
      <c r="I51" s="41"/>
      <c r="J51" s="6"/>
      <c r="K51" s="38"/>
      <c r="L51" s="38"/>
      <c r="M51" s="38"/>
      <c r="N51" s="38"/>
      <c r="O51" s="38"/>
      <c r="P51" s="49" t="str">
        <f>IF(
    IFERROR(
        IF(O51="○",
            VLOOKUP(
                "構築_"&amp;IF(H51="以上","以上","未満")&amp;"_"&amp;IF(J51="○","関連","その他"),
                点数表!$A$2:$F$21,
                6,
                FALSE
            ),
            IF(COUNTIF(K51:N51,"○")&gt;0,
                VLOOKUP(
                    "コンサル_"&amp;IF(H51="以上","以上","未満")&amp;"_"&amp;IF(J51="○","関連","その他")&amp;"_"&amp;COUNTIF(K51:N51,"○"),
                    点数表!$A$2:$F$21,
                    6,
                    FALSE
                ),
                0
            )
        ),
        0
    ) = 0,
    "",
    IFERROR(
        IF(O51="○",
            VLOOKUP(
                "構築_"&amp;IF(H51="以上","以上","未満")&amp;"_"&amp;IF(J51="○","関連","その他"),
                点数表!$A$2:$F$21,
                6,
                FALSE
            ),
            IF(COUNTIF(K51:N51,"○")&gt;0,
                VLOOKUP(
                    "コンサル_"&amp;IF(H51="以上","以上","未満")&amp;"_"&amp;IF(J51="○","関連","その他")&amp;"_"&amp;COUNTIF(K51:N51,"○"),
                    点数表!$A$2:$F$21,
                    6,
                    FALSE
                ),
                0
            )
        ),
        0
    )
)</f>
        <v/>
      </c>
    </row>
    <row r="52" spans="1:16" ht="50" customHeight="1">
      <c r="A52" s="23">
        <v>43</v>
      </c>
      <c r="B52" s="5"/>
      <c r="C52" s="5"/>
      <c r="D52" s="7"/>
      <c r="E52" s="7"/>
      <c r="F52" s="5"/>
      <c r="G52" s="29"/>
      <c r="H52" s="6"/>
      <c r="I52" s="41"/>
      <c r="J52" s="6"/>
      <c r="K52" s="38"/>
      <c r="L52" s="38"/>
      <c r="M52" s="38"/>
      <c r="N52" s="38"/>
      <c r="O52" s="38"/>
      <c r="P52" s="49" t="str">
        <f>IF(
    IFERROR(
        IF(O52="○",
            VLOOKUP(
                "構築_"&amp;IF(H52="以上","以上","未満")&amp;"_"&amp;IF(J52="○","関連","その他"),
                点数表!$A$2:$F$21,
                6,
                FALSE
            ),
            IF(COUNTIF(K52:N52,"○")&gt;0,
                VLOOKUP(
                    "コンサル_"&amp;IF(H52="以上","以上","未満")&amp;"_"&amp;IF(J52="○","関連","その他")&amp;"_"&amp;COUNTIF(K52:N52,"○"),
                    点数表!$A$2:$F$21,
                    6,
                    FALSE
                ),
                0
            )
        ),
        0
    ) = 0,
    "",
    IFERROR(
        IF(O52="○",
            VLOOKUP(
                "構築_"&amp;IF(H52="以上","以上","未満")&amp;"_"&amp;IF(J52="○","関連","その他"),
                点数表!$A$2:$F$21,
                6,
                FALSE
            ),
            IF(COUNTIF(K52:N52,"○")&gt;0,
                VLOOKUP(
                    "コンサル_"&amp;IF(H52="以上","以上","未満")&amp;"_"&amp;IF(J52="○","関連","その他")&amp;"_"&amp;COUNTIF(K52:N52,"○"),
                    点数表!$A$2:$F$21,
                    6,
                    FALSE
                ),
                0
            )
        ),
        0
    )
)</f>
        <v/>
      </c>
    </row>
    <row r="53" spans="1:16" ht="50" customHeight="1">
      <c r="A53" s="23">
        <v>44</v>
      </c>
      <c r="B53" s="5"/>
      <c r="C53" s="5"/>
      <c r="D53" s="7"/>
      <c r="E53" s="7"/>
      <c r="F53" s="5"/>
      <c r="G53" s="29"/>
      <c r="H53" s="6"/>
      <c r="I53" s="41"/>
      <c r="J53" s="6"/>
      <c r="K53" s="38"/>
      <c r="L53" s="38"/>
      <c r="M53" s="38"/>
      <c r="N53" s="38"/>
      <c r="O53" s="38"/>
      <c r="P53" s="49" t="str">
        <f>IF(
    IFERROR(
        IF(O53="○",
            VLOOKUP(
                "構築_"&amp;IF(H53="以上","以上","未満")&amp;"_"&amp;IF(J53="○","関連","その他"),
                点数表!$A$2:$F$21,
                6,
                FALSE
            ),
            IF(COUNTIF(K53:N53,"○")&gt;0,
                VLOOKUP(
                    "コンサル_"&amp;IF(H53="以上","以上","未満")&amp;"_"&amp;IF(J53="○","関連","その他")&amp;"_"&amp;COUNTIF(K53:N53,"○"),
                    点数表!$A$2:$F$21,
                    6,
                    FALSE
                ),
                0
            )
        ),
        0
    ) = 0,
    "",
    IFERROR(
        IF(O53="○",
            VLOOKUP(
                "構築_"&amp;IF(H53="以上","以上","未満")&amp;"_"&amp;IF(J53="○","関連","その他"),
                点数表!$A$2:$F$21,
                6,
                FALSE
            ),
            IF(COUNTIF(K53:N53,"○")&gt;0,
                VLOOKUP(
                    "コンサル_"&amp;IF(H53="以上","以上","未満")&amp;"_"&amp;IF(J53="○","関連","その他")&amp;"_"&amp;COUNTIF(K53:N53,"○"),
                    点数表!$A$2:$F$21,
                    6,
                    FALSE
                ),
                0
            )
        ),
        0
    )
)</f>
        <v/>
      </c>
    </row>
    <row r="54" spans="1:16" ht="50" customHeight="1">
      <c r="A54" s="23">
        <v>45</v>
      </c>
      <c r="B54" s="5"/>
      <c r="C54" s="5"/>
      <c r="D54" s="7"/>
      <c r="E54" s="7"/>
      <c r="F54" s="5"/>
      <c r="G54" s="29"/>
      <c r="H54" s="6"/>
      <c r="I54" s="41"/>
      <c r="J54" s="6"/>
      <c r="K54" s="38"/>
      <c r="L54" s="38"/>
      <c r="M54" s="38"/>
      <c r="N54" s="38"/>
      <c r="O54" s="38"/>
      <c r="P54" s="49" t="str">
        <f>IF(
    IFERROR(
        IF(O54="○",
            VLOOKUP(
                "構築_"&amp;IF(H54="以上","以上","未満")&amp;"_"&amp;IF(J54="○","関連","その他"),
                点数表!$A$2:$F$21,
                6,
                FALSE
            ),
            IF(COUNTIF(K54:N54,"○")&gt;0,
                VLOOKUP(
                    "コンサル_"&amp;IF(H54="以上","以上","未満")&amp;"_"&amp;IF(J54="○","関連","その他")&amp;"_"&amp;COUNTIF(K54:N54,"○"),
                    点数表!$A$2:$F$21,
                    6,
                    FALSE
                ),
                0
            )
        ),
        0
    ) = 0,
    "",
    IFERROR(
        IF(O54="○",
            VLOOKUP(
                "構築_"&amp;IF(H54="以上","以上","未満")&amp;"_"&amp;IF(J54="○","関連","その他"),
                点数表!$A$2:$F$21,
                6,
                FALSE
            ),
            IF(COUNTIF(K54:N54,"○")&gt;0,
                VLOOKUP(
                    "コンサル_"&amp;IF(H54="以上","以上","未満")&amp;"_"&amp;IF(J54="○","関連","その他")&amp;"_"&amp;COUNTIF(K54:N54,"○"),
                    点数表!$A$2:$F$21,
                    6,
                    FALSE
                ),
                0
            )
        ),
        0
    )
)</f>
        <v/>
      </c>
    </row>
    <row r="55" spans="1:16" ht="50" customHeight="1">
      <c r="A55" s="23">
        <v>46</v>
      </c>
      <c r="B55" s="5"/>
      <c r="C55" s="5"/>
      <c r="D55" s="7"/>
      <c r="E55" s="7"/>
      <c r="F55" s="5"/>
      <c r="G55" s="29"/>
      <c r="H55" s="6"/>
      <c r="I55" s="41"/>
      <c r="J55" s="6"/>
      <c r="K55" s="38"/>
      <c r="L55" s="38"/>
      <c r="M55" s="38"/>
      <c r="N55" s="38"/>
      <c r="O55" s="38"/>
      <c r="P55" s="49" t="str">
        <f>IF(
    IFERROR(
        IF(O55="○",
            VLOOKUP(
                "構築_"&amp;IF(H55="以上","以上","未満")&amp;"_"&amp;IF(J55="○","関連","その他"),
                点数表!$A$2:$F$21,
                6,
                FALSE
            ),
            IF(COUNTIF(K55:N55,"○")&gt;0,
                VLOOKUP(
                    "コンサル_"&amp;IF(H55="以上","以上","未満")&amp;"_"&amp;IF(J55="○","関連","その他")&amp;"_"&amp;COUNTIF(K55:N55,"○"),
                    点数表!$A$2:$F$21,
                    6,
                    FALSE
                ),
                0
            )
        ),
        0
    ) = 0,
    "",
    IFERROR(
        IF(O55="○",
            VLOOKUP(
                "構築_"&amp;IF(H55="以上","以上","未満")&amp;"_"&amp;IF(J55="○","関連","その他"),
                点数表!$A$2:$F$21,
                6,
                FALSE
            ),
            IF(COUNTIF(K55:N55,"○")&gt;0,
                VLOOKUP(
                    "コンサル_"&amp;IF(H55="以上","以上","未満")&amp;"_"&amp;IF(J55="○","関連","その他")&amp;"_"&amp;COUNTIF(K55:N55,"○"),
                    点数表!$A$2:$F$21,
                    6,
                    FALSE
                ),
                0
            )
        ),
        0
    )
)</f>
        <v/>
      </c>
    </row>
    <row r="56" spans="1:16" ht="50" customHeight="1">
      <c r="A56" s="23">
        <v>47</v>
      </c>
      <c r="B56" s="5"/>
      <c r="C56" s="5"/>
      <c r="D56" s="7"/>
      <c r="E56" s="7"/>
      <c r="F56" s="5"/>
      <c r="G56" s="29"/>
      <c r="H56" s="6"/>
      <c r="I56" s="41"/>
      <c r="J56" s="6"/>
      <c r="K56" s="38"/>
      <c r="L56" s="38"/>
      <c r="M56" s="38"/>
      <c r="N56" s="38"/>
      <c r="O56" s="38"/>
      <c r="P56" s="49" t="str">
        <f>IF(
    IFERROR(
        IF(O56="○",
            VLOOKUP(
                "構築_"&amp;IF(H56="以上","以上","未満")&amp;"_"&amp;IF(J56="○","関連","その他"),
                点数表!$A$2:$F$21,
                6,
                FALSE
            ),
            IF(COUNTIF(K56:N56,"○")&gt;0,
                VLOOKUP(
                    "コンサル_"&amp;IF(H56="以上","以上","未満")&amp;"_"&amp;IF(J56="○","関連","その他")&amp;"_"&amp;COUNTIF(K56:N56,"○"),
                    点数表!$A$2:$F$21,
                    6,
                    FALSE
                ),
                0
            )
        ),
        0
    ) = 0,
    "",
    IFERROR(
        IF(O56="○",
            VLOOKUP(
                "構築_"&amp;IF(H56="以上","以上","未満")&amp;"_"&amp;IF(J56="○","関連","その他"),
                点数表!$A$2:$F$21,
                6,
                FALSE
            ),
            IF(COUNTIF(K56:N56,"○")&gt;0,
                VLOOKUP(
                    "コンサル_"&amp;IF(H56="以上","以上","未満")&amp;"_"&amp;IF(J56="○","関連","その他")&amp;"_"&amp;COUNTIF(K56:N56,"○"),
                    点数表!$A$2:$F$21,
                    6,
                    FALSE
                ),
                0
            )
        ),
        0
    )
)</f>
        <v/>
      </c>
    </row>
    <row r="57" spans="1:16" ht="50" customHeight="1">
      <c r="A57" s="23">
        <v>48</v>
      </c>
      <c r="B57" s="5"/>
      <c r="C57" s="5"/>
      <c r="D57" s="7"/>
      <c r="E57" s="7"/>
      <c r="F57" s="5"/>
      <c r="G57" s="29"/>
      <c r="H57" s="6"/>
      <c r="I57" s="41"/>
      <c r="J57" s="6"/>
      <c r="K57" s="38"/>
      <c r="L57" s="38"/>
      <c r="M57" s="38"/>
      <c r="N57" s="38"/>
      <c r="O57" s="38"/>
      <c r="P57" s="49" t="str">
        <f>IF(
    IFERROR(
        IF(O57="○",
            VLOOKUP(
                "構築_"&amp;IF(H57="以上","以上","未満")&amp;"_"&amp;IF(J57="○","関連","その他"),
                点数表!$A$2:$F$21,
                6,
                FALSE
            ),
            IF(COUNTIF(K57:N57,"○")&gt;0,
                VLOOKUP(
                    "コンサル_"&amp;IF(H57="以上","以上","未満")&amp;"_"&amp;IF(J57="○","関連","その他")&amp;"_"&amp;COUNTIF(K57:N57,"○"),
                    点数表!$A$2:$F$21,
                    6,
                    FALSE
                ),
                0
            )
        ),
        0
    ) = 0,
    "",
    IFERROR(
        IF(O57="○",
            VLOOKUP(
                "構築_"&amp;IF(H57="以上","以上","未満")&amp;"_"&amp;IF(J57="○","関連","その他"),
                点数表!$A$2:$F$21,
                6,
                FALSE
            ),
            IF(COUNTIF(K57:N57,"○")&gt;0,
                VLOOKUP(
                    "コンサル_"&amp;IF(H57="以上","以上","未満")&amp;"_"&amp;IF(J57="○","関連","その他")&amp;"_"&amp;COUNTIF(K57:N57,"○"),
                    点数表!$A$2:$F$21,
                    6,
                    FALSE
                ),
                0
            )
        ),
        0
    )
)</f>
        <v/>
      </c>
    </row>
    <row r="58" spans="1:16" ht="50" customHeight="1">
      <c r="A58" s="23">
        <v>49</v>
      </c>
      <c r="B58" s="5"/>
      <c r="C58" s="5"/>
      <c r="D58" s="7"/>
      <c r="E58" s="7"/>
      <c r="F58" s="5"/>
      <c r="G58" s="29"/>
      <c r="H58" s="6"/>
      <c r="I58" s="41"/>
      <c r="J58" s="6"/>
      <c r="K58" s="38"/>
      <c r="L58" s="38"/>
      <c r="M58" s="38"/>
      <c r="N58" s="38"/>
      <c r="O58" s="38"/>
      <c r="P58" s="49" t="str">
        <f>IF(
    IFERROR(
        IF(O58="○",
            VLOOKUP(
                "構築_"&amp;IF(H58="以上","以上","未満")&amp;"_"&amp;IF(J58="○","関連","その他"),
                点数表!$A$2:$F$21,
                6,
                FALSE
            ),
            IF(COUNTIF(K58:N58,"○")&gt;0,
                VLOOKUP(
                    "コンサル_"&amp;IF(H58="以上","以上","未満")&amp;"_"&amp;IF(J58="○","関連","その他")&amp;"_"&amp;COUNTIF(K58:N58,"○"),
                    点数表!$A$2:$F$21,
                    6,
                    FALSE
                ),
                0
            )
        ),
        0
    ) = 0,
    "",
    IFERROR(
        IF(O58="○",
            VLOOKUP(
                "構築_"&amp;IF(H58="以上","以上","未満")&amp;"_"&amp;IF(J58="○","関連","その他"),
                点数表!$A$2:$F$21,
                6,
                FALSE
            ),
            IF(COUNTIF(K58:N58,"○")&gt;0,
                VLOOKUP(
                    "コンサル_"&amp;IF(H58="以上","以上","未満")&amp;"_"&amp;IF(J58="○","関連","その他")&amp;"_"&amp;COUNTIF(K58:N58,"○"),
                    点数表!$A$2:$F$21,
                    6,
                    FALSE
                ),
                0
            )
        ),
        0
    )
)</f>
        <v/>
      </c>
    </row>
    <row r="59" spans="1:16" ht="50" customHeight="1">
      <c r="A59" s="23">
        <v>50</v>
      </c>
      <c r="B59" s="5"/>
      <c r="C59" s="5"/>
      <c r="D59" s="7"/>
      <c r="E59" s="7"/>
      <c r="F59" s="5"/>
      <c r="G59" s="29"/>
      <c r="H59" s="6"/>
      <c r="I59" s="41"/>
      <c r="J59" s="6"/>
      <c r="K59" s="38"/>
      <c r="L59" s="38"/>
      <c r="M59" s="38"/>
      <c r="N59" s="38"/>
      <c r="O59" s="38"/>
      <c r="P59" s="49" t="str">
        <f>IF(
    IFERROR(
        IF(O59="○",
            VLOOKUP(
                "構築_"&amp;IF(H59="以上","以上","未満")&amp;"_"&amp;IF(J59="○","関連","その他"),
                点数表!$A$2:$F$21,
                6,
                FALSE
            ),
            IF(COUNTIF(K59:N59,"○")&gt;0,
                VLOOKUP(
                    "コンサル_"&amp;IF(H59="以上","以上","未満")&amp;"_"&amp;IF(J59="○","関連","その他")&amp;"_"&amp;COUNTIF(K59:N59,"○"),
                    点数表!$A$2:$F$21,
                    6,
                    FALSE
                ),
                0
            )
        ),
        0
    ) = 0,
    "",
    IFERROR(
        IF(O59="○",
            VLOOKUP(
                "構築_"&amp;IF(H59="以上","以上","未満")&amp;"_"&amp;IF(J59="○","関連","その他"),
                点数表!$A$2:$F$21,
                6,
                FALSE
            ),
            IF(COUNTIF(K59:N59,"○")&gt;0,
                VLOOKUP(
                    "コンサル_"&amp;IF(H59="以上","以上","未満")&amp;"_"&amp;IF(J59="○","関連","その他")&amp;"_"&amp;COUNTIF(K59:N59,"○"),
                    点数表!$A$2:$F$21,
                    6,
                    FALSE
                ),
                0
            )
        ),
        0
    )
)</f>
        <v/>
      </c>
    </row>
    <row r="60" spans="1:16" ht="50" customHeight="1">
      <c r="A60" s="23">
        <v>51</v>
      </c>
      <c r="B60" s="5"/>
      <c r="C60" s="5"/>
      <c r="D60" s="7"/>
      <c r="E60" s="7"/>
      <c r="F60" s="5"/>
      <c r="G60" s="29"/>
      <c r="H60" s="6"/>
      <c r="I60" s="41"/>
      <c r="J60" s="6"/>
      <c r="K60" s="38"/>
      <c r="L60" s="38"/>
      <c r="M60" s="38"/>
      <c r="N60" s="38"/>
      <c r="O60" s="38"/>
      <c r="P60" s="49" t="str">
        <f>IF(
    IFERROR(
        IF(O60="○",
            VLOOKUP(
                "構築_"&amp;IF(H60="以上","以上","未満")&amp;"_"&amp;IF(J60="○","関連","その他"),
                点数表!$A$2:$F$21,
                6,
                FALSE
            ),
            IF(COUNTIF(K60:N60,"○")&gt;0,
                VLOOKUP(
                    "コンサル_"&amp;IF(H60="以上","以上","未満")&amp;"_"&amp;IF(J60="○","関連","その他")&amp;"_"&amp;COUNTIF(K60:N60,"○"),
                    点数表!$A$2:$F$21,
                    6,
                    FALSE
                ),
                0
            )
        ),
        0
    ) = 0,
    "",
    IFERROR(
        IF(O60="○",
            VLOOKUP(
                "構築_"&amp;IF(H60="以上","以上","未満")&amp;"_"&amp;IF(J60="○","関連","その他"),
                点数表!$A$2:$F$21,
                6,
                FALSE
            ),
            IF(COUNTIF(K60:N60,"○")&gt;0,
                VLOOKUP(
                    "コンサル_"&amp;IF(H60="以上","以上","未満")&amp;"_"&amp;IF(J60="○","関連","その他")&amp;"_"&amp;COUNTIF(K60:N60,"○"),
                    点数表!$A$2:$F$21,
                    6,
                    FALSE
                ),
                0
            )
        ),
        0
    )
)</f>
        <v/>
      </c>
    </row>
    <row r="61" spans="1:16" ht="50" customHeight="1">
      <c r="A61" s="23">
        <v>52</v>
      </c>
      <c r="B61" s="5"/>
      <c r="C61" s="5"/>
      <c r="D61" s="7"/>
      <c r="E61" s="7"/>
      <c r="F61" s="5"/>
      <c r="G61" s="29"/>
      <c r="H61" s="6"/>
      <c r="I61" s="41"/>
      <c r="J61" s="6"/>
      <c r="K61" s="38"/>
      <c r="L61" s="38"/>
      <c r="M61" s="38"/>
      <c r="N61" s="38"/>
      <c r="O61" s="38"/>
      <c r="P61" s="49" t="str">
        <f>IF(
    IFERROR(
        IF(O61="○",
            VLOOKUP(
                "構築_"&amp;IF(H61="以上","以上","未満")&amp;"_"&amp;IF(J61="○","関連","その他"),
                点数表!$A$2:$F$21,
                6,
                FALSE
            ),
            IF(COUNTIF(K61:N61,"○")&gt;0,
                VLOOKUP(
                    "コンサル_"&amp;IF(H61="以上","以上","未満")&amp;"_"&amp;IF(J61="○","関連","その他")&amp;"_"&amp;COUNTIF(K61:N61,"○"),
                    点数表!$A$2:$F$21,
                    6,
                    FALSE
                ),
                0
            )
        ),
        0
    ) = 0,
    "",
    IFERROR(
        IF(O61="○",
            VLOOKUP(
                "構築_"&amp;IF(H61="以上","以上","未満")&amp;"_"&amp;IF(J61="○","関連","その他"),
                点数表!$A$2:$F$21,
                6,
                FALSE
            ),
            IF(COUNTIF(K61:N61,"○")&gt;0,
                VLOOKUP(
                    "コンサル_"&amp;IF(H61="以上","以上","未満")&amp;"_"&amp;IF(J61="○","関連","その他")&amp;"_"&amp;COUNTIF(K61:N61,"○"),
                    点数表!$A$2:$F$21,
                    6,
                    FALSE
                ),
                0
            )
        ),
        0
    )
)</f>
        <v/>
      </c>
    </row>
    <row r="62" spans="1:16" ht="50" customHeight="1">
      <c r="A62" s="23">
        <v>53</v>
      </c>
      <c r="B62" s="5"/>
      <c r="C62" s="5"/>
      <c r="D62" s="7"/>
      <c r="E62" s="7"/>
      <c r="F62" s="5"/>
      <c r="G62" s="29"/>
      <c r="H62" s="6"/>
      <c r="I62" s="41"/>
      <c r="J62" s="6"/>
      <c r="K62" s="38"/>
      <c r="L62" s="38"/>
      <c r="M62" s="38"/>
      <c r="N62" s="38"/>
      <c r="O62" s="38"/>
      <c r="P62" s="49" t="str">
        <f>IF(
    IFERROR(
        IF(O62="○",
            VLOOKUP(
                "構築_"&amp;IF(H62="以上","以上","未満")&amp;"_"&amp;IF(J62="○","関連","その他"),
                点数表!$A$2:$F$21,
                6,
                FALSE
            ),
            IF(COUNTIF(K62:N62,"○")&gt;0,
                VLOOKUP(
                    "コンサル_"&amp;IF(H62="以上","以上","未満")&amp;"_"&amp;IF(J62="○","関連","その他")&amp;"_"&amp;COUNTIF(K62:N62,"○"),
                    点数表!$A$2:$F$21,
                    6,
                    FALSE
                ),
                0
            )
        ),
        0
    ) = 0,
    "",
    IFERROR(
        IF(O62="○",
            VLOOKUP(
                "構築_"&amp;IF(H62="以上","以上","未満")&amp;"_"&amp;IF(J62="○","関連","その他"),
                点数表!$A$2:$F$21,
                6,
                FALSE
            ),
            IF(COUNTIF(K62:N62,"○")&gt;0,
                VLOOKUP(
                    "コンサル_"&amp;IF(H62="以上","以上","未満")&amp;"_"&amp;IF(J62="○","関連","その他")&amp;"_"&amp;COUNTIF(K62:N62,"○"),
                    点数表!$A$2:$F$21,
                    6,
                    FALSE
                ),
                0
            )
        ),
        0
    )
)</f>
        <v/>
      </c>
    </row>
    <row r="63" spans="1:16" ht="50" customHeight="1">
      <c r="A63" s="23">
        <v>54</v>
      </c>
      <c r="B63" s="5"/>
      <c r="C63" s="5"/>
      <c r="D63" s="7"/>
      <c r="E63" s="7"/>
      <c r="F63" s="5"/>
      <c r="G63" s="29"/>
      <c r="H63" s="6"/>
      <c r="I63" s="41"/>
      <c r="J63" s="6"/>
      <c r="K63" s="38"/>
      <c r="L63" s="38"/>
      <c r="M63" s="38"/>
      <c r="N63" s="38"/>
      <c r="O63" s="38"/>
      <c r="P63" s="49" t="str">
        <f>IF(
    IFERROR(
        IF(O63="○",
            VLOOKUP(
                "構築_"&amp;IF(H63="以上","以上","未満")&amp;"_"&amp;IF(J63="○","関連","その他"),
                点数表!$A$2:$F$21,
                6,
                FALSE
            ),
            IF(COUNTIF(K63:N63,"○")&gt;0,
                VLOOKUP(
                    "コンサル_"&amp;IF(H63="以上","以上","未満")&amp;"_"&amp;IF(J63="○","関連","その他")&amp;"_"&amp;COUNTIF(K63:N63,"○"),
                    点数表!$A$2:$F$21,
                    6,
                    FALSE
                ),
                0
            )
        ),
        0
    ) = 0,
    "",
    IFERROR(
        IF(O63="○",
            VLOOKUP(
                "構築_"&amp;IF(H63="以上","以上","未満")&amp;"_"&amp;IF(J63="○","関連","その他"),
                点数表!$A$2:$F$21,
                6,
                FALSE
            ),
            IF(COUNTIF(K63:N63,"○")&gt;0,
                VLOOKUP(
                    "コンサル_"&amp;IF(H63="以上","以上","未満")&amp;"_"&amp;IF(J63="○","関連","その他")&amp;"_"&amp;COUNTIF(K63:N63,"○"),
                    点数表!$A$2:$F$21,
                    6,
                    FALSE
                ),
                0
            )
        ),
        0
    )
)</f>
        <v/>
      </c>
    </row>
    <row r="64" spans="1:16" ht="50" customHeight="1">
      <c r="A64" s="23">
        <v>55</v>
      </c>
      <c r="B64" s="5"/>
      <c r="C64" s="5"/>
      <c r="D64" s="7"/>
      <c r="E64" s="7"/>
      <c r="F64" s="5"/>
      <c r="G64" s="29"/>
      <c r="H64" s="6"/>
      <c r="I64" s="41"/>
      <c r="J64" s="6"/>
      <c r="K64" s="38"/>
      <c r="L64" s="38"/>
      <c r="M64" s="38"/>
      <c r="N64" s="38"/>
      <c r="O64" s="38"/>
      <c r="P64" s="49" t="str">
        <f>IF(
    IFERROR(
        IF(O64="○",
            VLOOKUP(
                "構築_"&amp;IF(H64="以上","以上","未満")&amp;"_"&amp;IF(J64="○","関連","その他"),
                点数表!$A$2:$F$21,
                6,
                FALSE
            ),
            IF(COUNTIF(K64:N64,"○")&gt;0,
                VLOOKUP(
                    "コンサル_"&amp;IF(H64="以上","以上","未満")&amp;"_"&amp;IF(J64="○","関連","その他")&amp;"_"&amp;COUNTIF(K64:N64,"○"),
                    点数表!$A$2:$F$21,
                    6,
                    FALSE
                ),
                0
            )
        ),
        0
    ) = 0,
    "",
    IFERROR(
        IF(O64="○",
            VLOOKUP(
                "構築_"&amp;IF(H64="以上","以上","未満")&amp;"_"&amp;IF(J64="○","関連","その他"),
                点数表!$A$2:$F$21,
                6,
                FALSE
            ),
            IF(COUNTIF(K64:N64,"○")&gt;0,
                VLOOKUP(
                    "コンサル_"&amp;IF(H64="以上","以上","未満")&amp;"_"&amp;IF(J64="○","関連","その他")&amp;"_"&amp;COUNTIF(K64:N64,"○"),
                    点数表!$A$2:$F$21,
                    6,
                    FALSE
                ),
                0
            )
        ),
        0
    )
)</f>
        <v/>
      </c>
    </row>
    <row r="65" spans="1:16" ht="50" customHeight="1">
      <c r="A65" s="23">
        <v>56</v>
      </c>
      <c r="B65" s="5"/>
      <c r="C65" s="5"/>
      <c r="D65" s="7"/>
      <c r="E65" s="7"/>
      <c r="F65" s="5"/>
      <c r="G65" s="29"/>
      <c r="H65" s="6"/>
      <c r="I65" s="41"/>
      <c r="J65" s="6"/>
      <c r="K65" s="38"/>
      <c r="L65" s="38"/>
      <c r="M65" s="38"/>
      <c r="N65" s="38"/>
      <c r="O65" s="38"/>
      <c r="P65" s="49" t="str">
        <f>IF(
    IFERROR(
        IF(O65="○",
            VLOOKUP(
                "構築_"&amp;IF(H65="以上","以上","未満")&amp;"_"&amp;IF(J65="○","関連","その他"),
                点数表!$A$2:$F$21,
                6,
                FALSE
            ),
            IF(COUNTIF(K65:N65,"○")&gt;0,
                VLOOKUP(
                    "コンサル_"&amp;IF(H65="以上","以上","未満")&amp;"_"&amp;IF(J65="○","関連","その他")&amp;"_"&amp;COUNTIF(K65:N65,"○"),
                    点数表!$A$2:$F$21,
                    6,
                    FALSE
                ),
                0
            )
        ),
        0
    ) = 0,
    "",
    IFERROR(
        IF(O65="○",
            VLOOKUP(
                "構築_"&amp;IF(H65="以上","以上","未満")&amp;"_"&amp;IF(J65="○","関連","その他"),
                点数表!$A$2:$F$21,
                6,
                FALSE
            ),
            IF(COUNTIF(K65:N65,"○")&gt;0,
                VLOOKUP(
                    "コンサル_"&amp;IF(H65="以上","以上","未満")&amp;"_"&amp;IF(J65="○","関連","その他")&amp;"_"&amp;COUNTIF(K65:N65,"○"),
                    点数表!$A$2:$F$21,
                    6,
                    FALSE
                ),
                0
            )
        ),
        0
    )
)</f>
        <v/>
      </c>
    </row>
    <row r="66" spans="1:16" ht="50" customHeight="1">
      <c r="A66" s="23">
        <v>57</v>
      </c>
      <c r="B66" s="5"/>
      <c r="C66" s="5"/>
      <c r="D66" s="7"/>
      <c r="E66" s="7"/>
      <c r="F66" s="5"/>
      <c r="G66" s="29"/>
      <c r="H66" s="6"/>
      <c r="I66" s="41"/>
      <c r="J66" s="6"/>
      <c r="K66" s="38"/>
      <c r="L66" s="38"/>
      <c r="M66" s="38"/>
      <c r="N66" s="38"/>
      <c r="O66" s="38"/>
      <c r="P66" s="49" t="str">
        <f>IF(
    IFERROR(
        IF(O66="○",
            VLOOKUP(
                "構築_"&amp;IF(H66="以上","以上","未満")&amp;"_"&amp;IF(J66="○","関連","その他"),
                点数表!$A$2:$F$21,
                6,
                FALSE
            ),
            IF(COUNTIF(K66:N66,"○")&gt;0,
                VLOOKUP(
                    "コンサル_"&amp;IF(H66="以上","以上","未満")&amp;"_"&amp;IF(J66="○","関連","その他")&amp;"_"&amp;COUNTIF(K66:N66,"○"),
                    点数表!$A$2:$F$21,
                    6,
                    FALSE
                ),
                0
            )
        ),
        0
    ) = 0,
    "",
    IFERROR(
        IF(O66="○",
            VLOOKUP(
                "構築_"&amp;IF(H66="以上","以上","未満")&amp;"_"&amp;IF(J66="○","関連","その他"),
                点数表!$A$2:$F$21,
                6,
                FALSE
            ),
            IF(COUNTIF(K66:N66,"○")&gt;0,
                VLOOKUP(
                    "コンサル_"&amp;IF(H66="以上","以上","未満")&amp;"_"&amp;IF(J66="○","関連","その他")&amp;"_"&amp;COUNTIF(K66:N66,"○"),
                    点数表!$A$2:$F$21,
                    6,
                    FALSE
                ),
                0
            )
        ),
        0
    )
)</f>
        <v/>
      </c>
    </row>
    <row r="67" spans="1:16" ht="50" customHeight="1">
      <c r="A67" s="23">
        <v>58</v>
      </c>
      <c r="B67" s="5"/>
      <c r="C67" s="5"/>
      <c r="D67" s="7"/>
      <c r="E67" s="7"/>
      <c r="F67" s="5"/>
      <c r="G67" s="29"/>
      <c r="H67" s="6"/>
      <c r="I67" s="41"/>
      <c r="J67" s="6"/>
      <c r="K67" s="38"/>
      <c r="L67" s="38"/>
      <c r="M67" s="38"/>
      <c r="N67" s="38"/>
      <c r="O67" s="38"/>
      <c r="P67" s="49" t="str">
        <f>IF(
    IFERROR(
        IF(O67="○",
            VLOOKUP(
                "構築_"&amp;IF(H67="以上","以上","未満")&amp;"_"&amp;IF(J67="○","関連","その他"),
                点数表!$A$2:$F$21,
                6,
                FALSE
            ),
            IF(COUNTIF(K67:N67,"○")&gt;0,
                VLOOKUP(
                    "コンサル_"&amp;IF(H67="以上","以上","未満")&amp;"_"&amp;IF(J67="○","関連","その他")&amp;"_"&amp;COUNTIF(K67:N67,"○"),
                    点数表!$A$2:$F$21,
                    6,
                    FALSE
                ),
                0
            )
        ),
        0
    ) = 0,
    "",
    IFERROR(
        IF(O67="○",
            VLOOKUP(
                "構築_"&amp;IF(H67="以上","以上","未満")&amp;"_"&amp;IF(J67="○","関連","その他"),
                点数表!$A$2:$F$21,
                6,
                FALSE
            ),
            IF(COUNTIF(K67:N67,"○")&gt;0,
                VLOOKUP(
                    "コンサル_"&amp;IF(H67="以上","以上","未満")&amp;"_"&amp;IF(J67="○","関連","その他")&amp;"_"&amp;COUNTIF(K67:N67,"○"),
                    点数表!$A$2:$F$21,
                    6,
                    FALSE
                ),
                0
            )
        ),
        0
    )
)</f>
        <v/>
      </c>
    </row>
    <row r="68" spans="1:16" ht="50" customHeight="1">
      <c r="A68" s="23">
        <v>59</v>
      </c>
      <c r="B68" s="5"/>
      <c r="C68" s="5"/>
      <c r="D68" s="7"/>
      <c r="E68" s="7"/>
      <c r="F68" s="5"/>
      <c r="G68" s="29"/>
      <c r="H68" s="6"/>
      <c r="I68" s="41"/>
      <c r="J68" s="6"/>
      <c r="K68" s="38"/>
      <c r="L68" s="38"/>
      <c r="M68" s="38"/>
      <c r="N68" s="38"/>
      <c r="O68" s="38"/>
      <c r="P68" s="49" t="str">
        <f>IF(
    IFERROR(
        IF(O68="○",
            VLOOKUP(
                "構築_"&amp;IF(H68="以上","以上","未満")&amp;"_"&amp;IF(J68="○","関連","その他"),
                点数表!$A$2:$F$21,
                6,
                FALSE
            ),
            IF(COUNTIF(K68:N68,"○")&gt;0,
                VLOOKUP(
                    "コンサル_"&amp;IF(H68="以上","以上","未満")&amp;"_"&amp;IF(J68="○","関連","その他")&amp;"_"&amp;COUNTIF(K68:N68,"○"),
                    点数表!$A$2:$F$21,
                    6,
                    FALSE
                ),
                0
            )
        ),
        0
    ) = 0,
    "",
    IFERROR(
        IF(O68="○",
            VLOOKUP(
                "構築_"&amp;IF(H68="以上","以上","未満")&amp;"_"&amp;IF(J68="○","関連","その他"),
                点数表!$A$2:$F$21,
                6,
                FALSE
            ),
            IF(COUNTIF(K68:N68,"○")&gt;0,
                VLOOKUP(
                    "コンサル_"&amp;IF(H68="以上","以上","未満")&amp;"_"&amp;IF(J68="○","関連","その他")&amp;"_"&amp;COUNTIF(K68:N68,"○"),
                    点数表!$A$2:$F$21,
                    6,
                    FALSE
                ),
                0
            )
        ),
        0
    )
)</f>
        <v/>
      </c>
    </row>
    <row r="69" spans="1:16" ht="50" customHeight="1">
      <c r="A69" s="23">
        <v>60</v>
      </c>
      <c r="B69" s="5"/>
      <c r="C69" s="5"/>
      <c r="D69" s="7"/>
      <c r="E69" s="7"/>
      <c r="F69" s="5"/>
      <c r="G69" s="29"/>
      <c r="H69" s="6"/>
      <c r="I69" s="41"/>
      <c r="J69" s="6"/>
      <c r="K69" s="38"/>
      <c r="L69" s="38"/>
      <c r="M69" s="38"/>
      <c r="N69" s="38"/>
      <c r="O69" s="38"/>
      <c r="P69" s="49" t="str">
        <f>IF(
    IFERROR(
        IF(O69="○",
            VLOOKUP(
                "構築_"&amp;IF(H69="以上","以上","未満")&amp;"_"&amp;IF(J69="○","関連","その他"),
                点数表!$A$2:$F$21,
                6,
                FALSE
            ),
            IF(COUNTIF(K69:N69,"○")&gt;0,
                VLOOKUP(
                    "コンサル_"&amp;IF(H69="以上","以上","未満")&amp;"_"&amp;IF(J69="○","関連","その他")&amp;"_"&amp;COUNTIF(K69:N69,"○"),
                    点数表!$A$2:$F$21,
                    6,
                    FALSE
                ),
                0
            )
        ),
        0
    ) = 0,
    "",
    IFERROR(
        IF(O69="○",
            VLOOKUP(
                "構築_"&amp;IF(H69="以上","以上","未満")&amp;"_"&amp;IF(J69="○","関連","その他"),
                点数表!$A$2:$F$21,
                6,
                FALSE
            ),
            IF(COUNTIF(K69:N69,"○")&gt;0,
                VLOOKUP(
                    "コンサル_"&amp;IF(H69="以上","以上","未満")&amp;"_"&amp;IF(J69="○","関連","その他")&amp;"_"&amp;COUNTIF(K69:N69,"○"),
                    点数表!$A$2:$F$21,
                    6,
                    FALSE
                ),
                0
            )
        ),
        0
    )
)</f>
        <v/>
      </c>
    </row>
    <row r="70" spans="1:16" ht="50" customHeight="1">
      <c r="A70" s="23">
        <v>61</v>
      </c>
      <c r="B70" s="5"/>
      <c r="C70" s="5"/>
      <c r="D70" s="7"/>
      <c r="E70" s="7"/>
      <c r="F70" s="5"/>
      <c r="G70" s="29"/>
      <c r="H70" s="6"/>
      <c r="I70" s="41"/>
      <c r="J70" s="6"/>
      <c r="K70" s="38"/>
      <c r="L70" s="38"/>
      <c r="M70" s="38"/>
      <c r="N70" s="38"/>
      <c r="O70" s="38"/>
      <c r="P70" s="49" t="str">
        <f>IF(
    IFERROR(
        IF(O70="○",
            VLOOKUP(
                "構築_"&amp;IF(H70="以上","以上","未満")&amp;"_"&amp;IF(J70="○","関連","その他"),
                点数表!$A$2:$F$21,
                6,
                FALSE
            ),
            IF(COUNTIF(K70:N70,"○")&gt;0,
                VLOOKUP(
                    "コンサル_"&amp;IF(H70="以上","以上","未満")&amp;"_"&amp;IF(J70="○","関連","その他")&amp;"_"&amp;COUNTIF(K70:N70,"○"),
                    点数表!$A$2:$F$21,
                    6,
                    FALSE
                ),
                0
            )
        ),
        0
    ) = 0,
    "",
    IFERROR(
        IF(O70="○",
            VLOOKUP(
                "構築_"&amp;IF(H70="以上","以上","未満")&amp;"_"&amp;IF(J70="○","関連","その他"),
                点数表!$A$2:$F$21,
                6,
                FALSE
            ),
            IF(COUNTIF(K70:N70,"○")&gt;0,
                VLOOKUP(
                    "コンサル_"&amp;IF(H70="以上","以上","未満")&amp;"_"&amp;IF(J70="○","関連","その他")&amp;"_"&amp;COUNTIF(K70:N70,"○"),
                    点数表!$A$2:$F$21,
                    6,
                    FALSE
                ),
                0
            )
        ),
        0
    )
)</f>
        <v/>
      </c>
    </row>
    <row r="71" spans="1:16" ht="50" customHeight="1">
      <c r="A71" s="23">
        <v>62</v>
      </c>
      <c r="B71" s="5"/>
      <c r="C71" s="5"/>
      <c r="D71" s="7"/>
      <c r="E71" s="7"/>
      <c r="F71" s="5"/>
      <c r="G71" s="29"/>
      <c r="H71" s="6"/>
      <c r="I71" s="41"/>
      <c r="J71" s="6"/>
      <c r="K71" s="38"/>
      <c r="L71" s="38"/>
      <c r="M71" s="38"/>
      <c r="N71" s="38"/>
      <c r="O71" s="38"/>
      <c r="P71" s="49" t="str">
        <f>IF(
    IFERROR(
        IF(O71="○",
            VLOOKUP(
                "構築_"&amp;IF(H71="以上","以上","未満")&amp;"_"&amp;IF(J71="○","関連","その他"),
                点数表!$A$2:$F$21,
                6,
                FALSE
            ),
            IF(COUNTIF(K71:N71,"○")&gt;0,
                VLOOKUP(
                    "コンサル_"&amp;IF(H71="以上","以上","未満")&amp;"_"&amp;IF(J71="○","関連","その他")&amp;"_"&amp;COUNTIF(K71:N71,"○"),
                    点数表!$A$2:$F$21,
                    6,
                    FALSE
                ),
                0
            )
        ),
        0
    ) = 0,
    "",
    IFERROR(
        IF(O71="○",
            VLOOKUP(
                "構築_"&amp;IF(H71="以上","以上","未満")&amp;"_"&amp;IF(J71="○","関連","その他"),
                点数表!$A$2:$F$21,
                6,
                FALSE
            ),
            IF(COUNTIF(K71:N71,"○")&gt;0,
                VLOOKUP(
                    "コンサル_"&amp;IF(H71="以上","以上","未満")&amp;"_"&amp;IF(J71="○","関連","その他")&amp;"_"&amp;COUNTIF(K71:N71,"○"),
                    点数表!$A$2:$F$21,
                    6,
                    FALSE
                ),
                0
            )
        ),
        0
    )
)</f>
        <v/>
      </c>
    </row>
    <row r="72" spans="1:16" ht="50" customHeight="1">
      <c r="A72" s="23">
        <v>63</v>
      </c>
      <c r="B72" s="5"/>
      <c r="C72" s="5"/>
      <c r="D72" s="7"/>
      <c r="E72" s="7"/>
      <c r="F72" s="5"/>
      <c r="G72" s="29"/>
      <c r="H72" s="6"/>
      <c r="I72" s="41"/>
      <c r="J72" s="6"/>
      <c r="K72" s="38"/>
      <c r="L72" s="38"/>
      <c r="M72" s="38"/>
      <c r="N72" s="38"/>
      <c r="O72" s="38"/>
      <c r="P72" s="49" t="str">
        <f>IF(
    IFERROR(
        IF(O72="○",
            VLOOKUP(
                "構築_"&amp;IF(H72="以上","以上","未満")&amp;"_"&amp;IF(J72="○","関連","その他"),
                点数表!$A$2:$F$21,
                6,
                FALSE
            ),
            IF(COUNTIF(K72:N72,"○")&gt;0,
                VLOOKUP(
                    "コンサル_"&amp;IF(H72="以上","以上","未満")&amp;"_"&amp;IF(J72="○","関連","その他")&amp;"_"&amp;COUNTIF(K72:N72,"○"),
                    点数表!$A$2:$F$21,
                    6,
                    FALSE
                ),
                0
            )
        ),
        0
    ) = 0,
    "",
    IFERROR(
        IF(O72="○",
            VLOOKUP(
                "構築_"&amp;IF(H72="以上","以上","未満")&amp;"_"&amp;IF(J72="○","関連","その他"),
                点数表!$A$2:$F$21,
                6,
                FALSE
            ),
            IF(COUNTIF(K72:N72,"○")&gt;0,
                VLOOKUP(
                    "コンサル_"&amp;IF(H72="以上","以上","未満")&amp;"_"&amp;IF(J72="○","関連","その他")&amp;"_"&amp;COUNTIF(K72:N72,"○"),
                    点数表!$A$2:$F$21,
                    6,
                    FALSE
                ),
                0
            )
        ),
        0
    )
)</f>
        <v/>
      </c>
    </row>
    <row r="73" spans="1:16" ht="50" customHeight="1">
      <c r="A73" s="23">
        <v>64</v>
      </c>
      <c r="B73" s="5"/>
      <c r="C73" s="5"/>
      <c r="D73" s="7"/>
      <c r="E73" s="7"/>
      <c r="F73" s="5"/>
      <c r="G73" s="29"/>
      <c r="H73" s="6"/>
      <c r="I73" s="41"/>
      <c r="J73" s="6"/>
      <c r="K73" s="38"/>
      <c r="L73" s="38"/>
      <c r="M73" s="38"/>
      <c r="N73" s="38"/>
      <c r="O73" s="38"/>
      <c r="P73" s="49" t="str">
        <f>IF(
    IFERROR(
        IF(O73="○",
            VLOOKUP(
                "構築_"&amp;IF(H73="以上","以上","未満")&amp;"_"&amp;IF(J73="○","関連","その他"),
                点数表!$A$2:$F$21,
                6,
                FALSE
            ),
            IF(COUNTIF(K73:N73,"○")&gt;0,
                VLOOKUP(
                    "コンサル_"&amp;IF(H73="以上","以上","未満")&amp;"_"&amp;IF(J73="○","関連","その他")&amp;"_"&amp;COUNTIF(K73:N73,"○"),
                    点数表!$A$2:$F$21,
                    6,
                    FALSE
                ),
                0
            )
        ),
        0
    ) = 0,
    "",
    IFERROR(
        IF(O73="○",
            VLOOKUP(
                "構築_"&amp;IF(H73="以上","以上","未満")&amp;"_"&amp;IF(J73="○","関連","その他"),
                点数表!$A$2:$F$21,
                6,
                FALSE
            ),
            IF(COUNTIF(K73:N73,"○")&gt;0,
                VLOOKUP(
                    "コンサル_"&amp;IF(H73="以上","以上","未満")&amp;"_"&amp;IF(J73="○","関連","その他")&amp;"_"&amp;COUNTIF(K73:N73,"○"),
                    点数表!$A$2:$F$21,
                    6,
                    FALSE
                ),
                0
            )
        ),
        0
    )
)</f>
        <v/>
      </c>
    </row>
    <row r="74" spans="1:16" ht="50" customHeight="1">
      <c r="A74" s="23">
        <v>65</v>
      </c>
      <c r="B74" s="5"/>
      <c r="C74" s="5"/>
      <c r="D74" s="7"/>
      <c r="E74" s="7"/>
      <c r="F74" s="5"/>
      <c r="G74" s="29"/>
      <c r="H74" s="6"/>
      <c r="I74" s="41"/>
      <c r="J74" s="6"/>
      <c r="K74" s="38"/>
      <c r="L74" s="38"/>
      <c r="M74" s="38"/>
      <c r="N74" s="38"/>
      <c r="O74" s="38"/>
      <c r="P74" s="49" t="str">
        <f>IF(
    IFERROR(
        IF(O74="○",
            VLOOKUP(
                "構築_"&amp;IF(H74="以上","以上","未満")&amp;"_"&amp;IF(J74="○","関連","その他"),
                点数表!$A$2:$F$21,
                6,
                FALSE
            ),
            IF(COUNTIF(K74:N74,"○")&gt;0,
                VLOOKUP(
                    "コンサル_"&amp;IF(H74="以上","以上","未満")&amp;"_"&amp;IF(J74="○","関連","その他")&amp;"_"&amp;COUNTIF(K74:N74,"○"),
                    点数表!$A$2:$F$21,
                    6,
                    FALSE
                ),
                0
            )
        ),
        0
    ) = 0,
    "",
    IFERROR(
        IF(O74="○",
            VLOOKUP(
                "構築_"&amp;IF(H74="以上","以上","未満")&amp;"_"&amp;IF(J74="○","関連","その他"),
                点数表!$A$2:$F$21,
                6,
                FALSE
            ),
            IF(COUNTIF(K74:N74,"○")&gt;0,
                VLOOKUP(
                    "コンサル_"&amp;IF(H74="以上","以上","未満")&amp;"_"&amp;IF(J74="○","関連","その他")&amp;"_"&amp;COUNTIF(K74:N74,"○"),
                    点数表!$A$2:$F$21,
                    6,
                    FALSE
                ),
                0
            )
        ),
        0
    )
)</f>
        <v/>
      </c>
    </row>
    <row r="75" spans="1:16" ht="50" customHeight="1">
      <c r="A75" s="23">
        <v>66</v>
      </c>
      <c r="B75" s="5"/>
      <c r="C75" s="5"/>
      <c r="D75" s="7"/>
      <c r="E75" s="7"/>
      <c r="F75" s="5"/>
      <c r="G75" s="29"/>
      <c r="H75" s="6"/>
      <c r="I75" s="41"/>
      <c r="J75" s="6"/>
      <c r="K75" s="38"/>
      <c r="L75" s="38"/>
      <c r="M75" s="38"/>
      <c r="N75" s="38"/>
      <c r="O75" s="38"/>
      <c r="P75" s="49" t="str">
        <f>IF(
    IFERROR(
        IF(O75="○",
            VLOOKUP(
                "構築_"&amp;IF(H75="以上","以上","未満")&amp;"_"&amp;IF(J75="○","関連","その他"),
                点数表!$A$2:$F$21,
                6,
                FALSE
            ),
            IF(COUNTIF(K75:N75,"○")&gt;0,
                VLOOKUP(
                    "コンサル_"&amp;IF(H75="以上","以上","未満")&amp;"_"&amp;IF(J75="○","関連","その他")&amp;"_"&amp;COUNTIF(K75:N75,"○"),
                    点数表!$A$2:$F$21,
                    6,
                    FALSE
                ),
                0
            )
        ),
        0
    ) = 0,
    "",
    IFERROR(
        IF(O75="○",
            VLOOKUP(
                "構築_"&amp;IF(H75="以上","以上","未満")&amp;"_"&amp;IF(J75="○","関連","その他"),
                点数表!$A$2:$F$21,
                6,
                FALSE
            ),
            IF(COUNTIF(K75:N75,"○")&gt;0,
                VLOOKUP(
                    "コンサル_"&amp;IF(H75="以上","以上","未満")&amp;"_"&amp;IF(J75="○","関連","その他")&amp;"_"&amp;COUNTIF(K75:N75,"○"),
                    点数表!$A$2:$F$21,
                    6,
                    FALSE
                ),
                0
            )
        ),
        0
    )
)</f>
        <v/>
      </c>
    </row>
    <row r="76" spans="1:16" ht="50" customHeight="1">
      <c r="A76" s="23">
        <v>67</v>
      </c>
      <c r="B76" s="5"/>
      <c r="C76" s="5"/>
      <c r="D76" s="7"/>
      <c r="E76" s="7"/>
      <c r="F76" s="5"/>
      <c r="G76" s="29"/>
      <c r="H76" s="6"/>
      <c r="I76" s="41"/>
      <c r="J76" s="6"/>
      <c r="K76" s="38"/>
      <c r="L76" s="38"/>
      <c r="M76" s="38"/>
      <c r="N76" s="38"/>
      <c r="O76" s="38"/>
      <c r="P76" s="49" t="str">
        <f>IF(
    IFERROR(
        IF(O76="○",
            VLOOKUP(
                "構築_"&amp;IF(H76="以上","以上","未満")&amp;"_"&amp;IF(J76="○","関連","その他"),
                点数表!$A$2:$F$21,
                6,
                FALSE
            ),
            IF(COUNTIF(K76:N76,"○")&gt;0,
                VLOOKUP(
                    "コンサル_"&amp;IF(H76="以上","以上","未満")&amp;"_"&amp;IF(J76="○","関連","その他")&amp;"_"&amp;COUNTIF(K76:N76,"○"),
                    点数表!$A$2:$F$21,
                    6,
                    FALSE
                ),
                0
            )
        ),
        0
    ) = 0,
    "",
    IFERROR(
        IF(O76="○",
            VLOOKUP(
                "構築_"&amp;IF(H76="以上","以上","未満")&amp;"_"&amp;IF(J76="○","関連","その他"),
                点数表!$A$2:$F$21,
                6,
                FALSE
            ),
            IF(COUNTIF(K76:N76,"○")&gt;0,
                VLOOKUP(
                    "コンサル_"&amp;IF(H76="以上","以上","未満")&amp;"_"&amp;IF(J76="○","関連","その他")&amp;"_"&amp;COUNTIF(K76:N76,"○"),
                    点数表!$A$2:$F$21,
                    6,
                    FALSE
                ),
                0
            )
        ),
        0
    )
)</f>
        <v/>
      </c>
    </row>
    <row r="77" spans="1:16" ht="50" customHeight="1">
      <c r="A77" s="23">
        <v>68</v>
      </c>
      <c r="B77" s="5"/>
      <c r="C77" s="5"/>
      <c r="D77" s="7"/>
      <c r="E77" s="7"/>
      <c r="F77" s="5"/>
      <c r="G77" s="29"/>
      <c r="H77" s="6"/>
      <c r="I77" s="41"/>
      <c r="J77" s="6"/>
      <c r="K77" s="38"/>
      <c r="L77" s="38"/>
      <c r="M77" s="38"/>
      <c r="N77" s="38"/>
      <c r="O77" s="38"/>
      <c r="P77" s="49" t="str">
        <f>IF(
    IFERROR(
        IF(O77="○",
            VLOOKUP(
                "構築_"&amp;IF(H77="以上","以上","未満")&amp;"_"&amp;IF(J77="○","関連","その他"),
                点数表!$A$2:$F$21,
                6,
                FALSE
            ),
            IF(COUNTIF(K77:N77,"○")&gt;0,
                VLOOKUP(
                    "コンサル_"&amp;IF(H77="以上","以上","未満")&amp;"_"&amp;IF(J77="○","関連","その他")&amp;"_"&amp;COUNTIF(K77:N77,"○"),
                    点数表!$A$2:$F$21,
                    6,
                    FALSE
                ),
                0
            )
        ),
        0
    ) = 0,
    "",
    IFERROR(
        IF(O77="○",
            VLOOKUP(
                "構築_"&amp;IF(H77="以上","以上","未満")&amp;"_"&amp;IF(J77="○","関連","その他"),
                点数表!$A$2:$F$21,
                6,
                FALSE
            ),
            IF(COUNTIF(K77:N77,"○")&gt;0,
                VLOOKUP(
                    "コンサル_"&amp;IF(H77="以上","以上","未満")&amp;"_"&amp;IF(J77="○","関連","その他")&amp;"_"&amp;COUNTIF(K77:N77,"○"),
                    点数表!$A$2:$F$21,
                    6,
                    FALSE
                ),
                0
            )
        ),
        0
    )
)</f>
        <v/>
      </c>
    </row>
    <row r="78" spans="1:16" ht="50" customHeight="1">
      <c r="A78" s="23">
        <v>69</v>
      </c>
      <c r="B78" s="5"/>
      <c r="C78" s="5"/>
      <c r="D78" s="7"/>
      <c r="E78" s="7"/>
      <c r="F78" s="5"/>
      <c r="G78" s="29"/>
      <c r="H78" s="6"/>
      <c r="I78" s="41"/>
      <c r="J78" s="6"/>
      <c r="K78" s="38"/>
      <c r="L78" s="38"/>
      <c r="M78" s="38"/>
      <c r="N78" s="38"/>
      <c r="O78" s="38"/>
      <c r="P78" s="49" t="str">
        <f>IF(
    IFERROR(
        IF(O78="○",
            VLOOKUP(
                "構築_"&amp;IF(H78="以上","以上","未満")&amp;"_"&amp;IF(J78="○","関連","その他"),
                点数表!$A$2:$F$21,
                6,
                FALSE
            ),
            IF(COUNTIF(K78:N78,"○")&gt;0,
                VLOOKUP(
                    "コンサル_"&amp;IF(H78="以上","以上","未満")&amp;"_"&amp;IF(J78="○","関連","その他")&amp;"_"&amp;COUNTIF(K78:N78,"○"),
                    点数表!$A$2:$F$21,
                    6,
                    FALSE
                ),
                0
            )
        ),
        0
    ) = 0,
    "",
    IFERROR(
        IF(O78="○",
            VLOOKUP(
                "構築_"&amp;IF(H78="以上","以上","未満")&amp;"_"&amp;IF(J78="○","関連","その他"),
                点数表!$A$2:$F$21,
                6,
                FALSE
            ),
            IF(COUNTIF(K78:N78,"○")&gt;0,
                VLOOKUP(
                    "コンサル_"&amp;IF(H78="以上","以上","未満")&amp;"_"&amp;IF(J78="○","関連","その他")&amp;"_"&amp;COUNTIF(K78:N78,"○"),
                    点数表!$A$2:$F$21,
                    6,
                    FALSE
                ),
                0
            )
        ),
        0
    )
)</f>
        <v/>
      </c>
    </row>
    <row r="79" spans="1:16" ht="50" customHeight="1">
      <c r="A79" s="23">
        <v>70</v>
      </c>
      <c r="B79" s="5"/>
      <c r="C79" s="5"/>
      <c r="D79" s="7"/>
      <c r="E79" s="7"/>
      <c r="F79" s="5"/>
      <c r="G79" s="29"/>
      <c r="H79" s="6"/>
      <c r="I79" s="41"/>
      <c r="J79" s="6"/>
      <c r="K79" s="38"/>
      <c r="L79" s="38"/>
      <c r="M79" s="38"/>
      <c r="N79" s="38"/>
      <c r="O79" s="38"/>
      <c r="P79" s="49" t="str">
        <f>IF(
    IFERROR(
        IF(O79="○",
            VLOOKUP(
                "構築_"&amp;IF(H79="以上","以上","未満")&amp;"_"&amp;IF(J79="○","関連","その他"),
                点数表!$A$2:$F$21,
                6,
                FALSE
            ),
            IF(COUNTIF(K79:N79,"○")&gt;0,
                VLOOKUP(
                    "コンサル_"&amp;IF(H79="以上","以上","未満")&amp;"_"&amp;IF(J79="○","関連","その他")&amp;"_"&amp;COUNTIF(K79:N79,"○"),
                    点数表!$A$2:$F$21,
                    6,
                    FALSE
                ),
                0
            )
        ),
        0
    ) = 0,
    "",
    IFERROR(
        IF(O79="○",
            VLOOKUP(
                "構築_"&amp;IF(H79="以上","以上","未満")&amp;"_"&amp;IF(J79="○","関連","その他"),
                点数表!$A$2:$F$21,
                6,
                FALSE
            ),
            IF(COUNTIF(K79:N79,"○")&gt;0,
                VLOOKUP(
                    "コンサル_"&amp;IF(H79="以上","以上","未満")&amp;"_"&amp;IF(J79="○","関連","その他")&amp;"_"&amp;COUNTIF(K79:N79,"○"),
                    点数表!$A$2:$F$21,
                    6,
                    FALSE
                ),
                0
            )
        ),
        0
    )
)</f>
        <v/>
      </c>
    </row>
    <row r="80" spans="1:16" ht="50" customHeight="1">
      <c r="A80" s="23">
        <v>71</v>
      </c>
      <c r="B80" s="5"/>
      <c r="C80" s="5"/>
      <c r="D80" s="7"/>
      <c r="E80" s="7"/>
      <c r="F80" s="5"/>
      <c r="G80" s="29"/>
      <c r="H80" s="6"/>
      <c r="I80" s="41"/>
      <c r="J80" s="6"/>
      <c r="K80" s="38"/>
      <c r="L80" s="38"/>
      <c r="M80" s="38"/>
      <c r="N80" s="38"/>
      <c r="O80" s="38"/>
      <c r="P80" s="49" t="str">
        <f>IF(
    IFERROR(
        IF(O80="○",
            VLOOKUP(
                "構築_"&amp;IF(H80="以上","以上","未満")&amp;"_"&amp;IF(J80="○","関連","その他"),
                点数表!$A$2:$F$21,
                6,
                FALSE
            ),
            IF(COUNTIF(K80:N80,"○")&gt;0,
                VLOOKUP(
                    "コンサル_"&amp;IF(H80="以上","以上","未満")&amp;"_"&amp;IF(J80="○","関連","その他")&amp;"_"&amp;COUNTIF(K80:N80,"○"),
                    点数表!$A$2:$F$21,
                    6,
                    FALSE
                ),
                0
            )
        ),
        0
    ) = 0,
    "",
    IFERROR(
        IF(O80="○",
            VLOOKUP(
                "構築_"&amp;IF(H80="以上","以上","未満")&amp;"_"&amp;IF(J80="○","関連","その他"),
                点数表!$A$2:$F$21,
                6,
                FALSE
            ),
            IF(COUNTIF(K80:N80,"○")&gt;0,
                VLOOKUP(
                    "コンサル_"&amp;IF(H80="以上","以上","未満")&amp;"_"&amp;IF(J80="○","関連","その他")&amp;"_"&amp;COUNTIF(K80:N80,"○"),
                    点数表!$A$2:$F$21,
                    6,
                    FALSE
                ),
                0
            )
        ),
        0
    )
)</f>
        <v/>
      </c>
    </row>
    <row r="81" spans="1:16" ht="50" customHeight="1">
      <c r="A81" s="23">
        <v>72</v>
      </c>
      <c r="B81" s="5"/>
      <c r="C81" s="5"/>
      <c r="D81" s="7"/>
      <c r="E81" s="7"/>
      <c r="F81" s="5"/>
      <c r="G81" s="29"/>
      <c r="H81" s="6"/>
      <c r="I81" s="41"/>
      <c r="J81" s="6"/>
      <c r="K81" s="38"/>
      <c r="L81" s="38"/>
      <c r="M81" s="38"/>
      <c r="N81" s="38"/>
      <c r="O81" s="38"/>
      <c r="P81" s="49" t="str">
        <f>IF(
    IFERROR(
        IF(O81="○",
            VLOOKUP(
                "構築_"&amp;IF(H81="以上","以上","未満")&amp;"_"&amp;IF(J81="○","関連","その他"),
                点数表!$A$2:$F$21,
                6,
                FALSE
            ),
            IF(COUNTIF(K81:N81,"○")&gt;0,
                VLOOKUP(
                    "コンサル_"&amp;IF(H81="以上","以上","未満")&amp;"_"&amp;IF(J81="○","関連","その他")&amp;"_"&amp;COUNTIF(K81:N81,"○"),
                    点数表!$A$2:$F$21,
                    6,
                    FALSE
                ),
                0
            )
        ),
        0
    ) = 0,
    "",
    IFERROR(
        IF(O81="○",
            VLOOKUP(
                "構築_"&amp;IF(H81="以上","以上","未満")&amp;"_"&amp;IF(J81="○","関連","その他"),
                点数表!$A$2:$F$21,
                6,
                FALSE
            ),
            IF(COUNTIF(K81:N81,"○")&gt;0,
                VLOOKUP(
                    "コンサル_"&amp;IF(H81="以上","以上","未満")&amp;"_"&amp;IF(J81="○","関連","その他")&amp;"_"&amp;COUNTIF(K81:N81,"○"),
                    点数表!$A$2:$F$21,
                    6,
                    FALSE
                ),
                0
            )
        ),
        0
    )
)</f>
        <v/>
      </c>
    </row>
    <row r="82" spans="1:16" ht="50" customHeight="1">
      <c r="A82" s="23">
        <v>73</v>
      </c>
      <c r="B82" s="5"/>
      <c r="C82" s="5"/>
      <c r="D82" s="7"/>
      <c r="E82" s="7"/>
      <c r="F82" s="5"/>
      <c r="G82" s="29"/>
      <c r="H82" s="6"/>
      <c r="I82" s="41"/>
      <c r="J82" s="6"/>
      <c r="K82" s="38"/>
      <c r="L82" s="38"/>
      <c r="M82" s="38"/>
      <c r="N82" s="38"/>
      <c r="O82" s="38"/>
      <c r="P82" s="49" t="str">
        <f>IF(
    IFERROR(
        IF(O82="○",
            VLOOKUP(
                "構築_"&amp;IF(H82="以上","以上","未満")&amp;"_"&amp;IF(J82="○","関連","その他"),
                点数表!$A$2:$F$21,
                6,
                FALSE
            ),
            IF(COUNTIF(K82:N82,"○")&gt;0,
                VLOOKUP(
                    "コンサル_"&amp;IF(H82="以上","以上","未満")&amp;"_"&amp;IF(J82="○","関連","その他")&amp;"_"&amp;COUNTIF(K82:N82,"○"),
                    点数表!$A$2:$F$21,
                    6,
                    FALSE
                ),
                0
            )
        ),
        0
    ) = 0,
    "",
    IFERROR(
        IF(O82="○",
            VLOOKUP(
                "構築_"&amp;IF(H82="以上","以上","未満")&amp;"_"&amp;IF(J82="○","関連","その他"),
                点数表!$A$2:$F$21,
                6,
                FALSE
            ),
            IF(COUNTIF(K82:N82,"○")&gt;0,
                VLOOKUP(
                    "コンサル_"&amp;IF(H82="以上","以上","未満")&amp;"_"&amp;IF(J82="○","関連","その他")&amp;"_"&amp;COUNTIF(K82:N82,"○"),
                    点数表!$A$2:$F$21,
                    6,
                    FALSE
                ),
                0
            )
        ),
        0
    )
)</f>
        <v/>
      </c>
    </row>
    <row r="83" spans="1:16" ht="50" customHeight="1">
      <c r="A83" s="23">
        <v>74</v>
      </c>
      <c r="B83" s="5"/>
      <c r="C83" s="5"/>
      <c r="D83" s="7"/>
      <c r="E83" s="7"/>
      <c r="F83" s="5"/>
      <c r="G83" s="29"/>
      <c r="H83" s="6"/>
      <c r="I83" s="41"/>
      <c r="J83" s="6"/>
      <c r="K83" s="38"/>
      <c r="L83" s="38"/>
      <c r="M83" s="38"/>
      <c r="N83" s="38"/>
      <c r="O83" s="38"/>
      <c r="P83" s="49" t="str">
        <f>IF(
    IFERROR(
        IF(O83="○",
            VLOOKUP(
                "構築_"&amp;IF(H83="以上","以上","未満")&amp;"_"&amp;IF(J83="○","関連","その他"),
                点数表!$A$2:$F$21,
                6,
                FALSE
            ),
            IF(COUNTIF(K83:N83,"○")&gt;0,
                VLOOKUP(
                    "コンサル_"&amp;IF(H83="以上","以上","未満")&amp;"_"&amp;IF(J83="○","関連","その他")&amp;"_"&amp;COUNTIF(K83:N83,"○"),
                    点数表!$A$2:$F$21,
                    6,
                    FALSE
                ),
                0
            )
        ),
        0
    ) = 0,
    "",
    IFERROR(
        IF(O83="○",
            VLOOKUP(
                "構築_"&amp;IF(H83="以上","以上","未満")&amp;"_"&amp;IF(J83="○","関連","その他"),
                点数表!$A$2:$F$21,
                6,
                FALSE
            ),
            IF(COUNTIF(K83:N83,"○")&gt;0,
                VLOOKUP(
                    "コンサル_"&amp;IF(H83="以上","以上","未満")&amp;"_"&amp;IF(J83="○","関連","その他")&amp;"_"&amp;COUNTIF(K83:N83,"○"),
                    点数表!$A$2:$F$21,
                    6,
                    FALSE
                ),
                0
            )
        ),
        0
    )
)</f>
        <v/>
      </c>
    </row>
    <row r="84" spans="1:16" ht="50" customHeight="1">
      <c r="A84" s="23">
        <v>75</v>
      </c>
      <c r="B84" s="5"/>
      <c r="C84" s="5"/>
      <c r="D84" s="7"/>
      <c r="E84" s="7"/>
      <c r="F84" s="5"/>
      <c r="G84" s="29"/>
      <c r="H84" s="6"/>
      <c r="I84" s="41"/>
      <c r="J84" s="6"/>
      <c r="K84" s="38"/>
      <c r="L84" s="38"/>
      <c r="M84" s="38"/>
      <c r="N84" s="38"/>
      <c r="O84" s="38"/>
      <c r="P84" s="49" t="str">
        <f>IF(
    IFERROR(
        IF(O84="○",
            VLOOKUP(
                "構築_"&amp;IF(H84="以上","以上","未満")&amp;"_"&amp;IF(J84="○","関連","その他"),
                点数表!$A$2:$F$21,
                6,
                FALSE
            ),
            IF(COUNTIF(K84:N84,"○")&gt;0,
                VLOOKUP(
                    "コンサル_"&amp;IF(H84="以上","以上","未満")&amp;"_"&amp;IF(J84="○","関連","その他")&amp;"_"&amp;COUNTIF(K84:N84,"○"),
                    点数表!$A$2:$F$21,
                    6,
                    FALSE
                ),
                0
            )
        ),
        0
    ) = 0,
    "",
    IFERROR(
        IF(O84="○",
            VLOOKUP(
                "構築_"&amp;IF(H84="以上","以上","未満")&amp;"_"&amp;IF(J84="○","関連","その他"),
                点数表!$A$2:$F$21,
                6,
                FALSE
            ),
            IF(COUNTIF(K84:N84,"○")&gt;0,
                VLOOKUP(
                    "コンサル_"&amp;IF(H84="以上","以上","未満")&amp;"_"&amp;IF(J84="○","関連","その他")&amp;"_"&amp;COUNTIF(K84:N84,"○"),
                    点数表!$A$2:$F$21,
                    6,
                    FALSE
                ),
                0
            )
        ),
        0
    )
)</f>
        <v/>
      </c>
    </row>
    <row r="85" spans="1:16" ht="50" customHeight="1">
      <c r="A85" s="23">
        <v>76</v>
      </c>
      <c r="B85" s="5"/>
      <c r="C85" s="5"/>
      <c r="D85" s="7"/>
      <c r="E85" s="7"/>
      <c r="F85" s="5"/>
      <c r="G85" s="29"/>
      <c r="H85" s="6"/>
      <c r="I85" s="41"/>
      <c r="J85" s="6"/>
      <c r="K85" s="38"/>
      <c r="L85" s="38"/>
      <c r="M85" s="38"/>
      <c r="N85" s="38"/>
      <c r="O85" s="38"/>
      <c r="P85" s="49" t="str">
        <f>IF(
    IFERROR(
        IF(O85="○",
            VLOOKUP(
                "構築_"&amp;IF(H85="以上","以上","未満")&amp;"_"&amp;IF(J85="○","関連","その他"),
                点数表!$A$2:$F$21,
                6,
                FALSE
            ),
            IF(COUNTIF(K85:N85,"○")&gt;0,
                VLOOKUP(
                    "コンサル_"&amp;IF(H85="以上","以上","未満")&amp;"_"&amp;IF(J85="○","関連","その他")&amp;"_"&amp;COUNTIF(K85:N85,"○"),
                    点数表!$A$2:$F$21,
                    6,
                    FALSE
                ),
                0
            )
        ),
        0
    ) = 0,
    "",
    IFERROR(
        IF(O85="○",
            VLOOKUP(
                "構築_"&amp;IF(H85="以上","以上","未満")&amp;"_"&amp;IF(J85="○","関連","その他"),
                点数表!$A$2:$F$21,
                6,
                FALSE
            ),
            IF(COUNTIF(K85:N85,"○")&gt;0,
                VLOOKUP(
                    "コンサル_"&amp;IF(H85="以上","以上","未満")&amp;"_"&amp;IF(J85="○","関連","その他")&amp;"_"&amp;COUNTIF(K85:N85,"○"),
                    点数表!$A$2:$F$21,
                    6,
                    FALSE
                ),
                0
            )
        ),
        0
    )
)</f>
        <v/>
      </c>
    </row>
    <row r="86" spans="1:16" ht="50" customHeight="1">
      <c r="A86" s="23">
        <v>77</v>
      </c>
      <c r="B86" s="5"/>
      <c r="C86" s="5"/>
      <c r="D86" s="7"/>
      <c r="E86" s="7"/>
      <c r="F86" s="5"/>
      <c r="G86" s="29"/>
      <c r="H86" s="6"/>
      <c r="I86" s="41"/>
      <c r="J86" s="6"/>
      <c r="K86" s="38"/>
      <c r="L86" s="38"/>
      <c r="M86" s="38"/>
      <c r="N86" s="38"/>
      <c r="O86" s="38"/>
      <c r="P86" s="49" t="str">
        <f>IF(
    IFERROR(
        IF(O86="○",
            VLOOKUP(
                "構築_"&amp;IF(H86="以上","以上","未満")&amp;"_"&amp;IF(J86="○","関連","その他"),
                点数表!$A$2:$F$21,
                6,
                FALSE
            ),
            IF(COUNTIF(K86:N86,"○")&gt;0,
                VLOOKUP(
                    "コンサル_"&amp;IF(H86="以上","以上","未満")&amp;"_"&amp;IF(J86="○","関連","その他")&amp;"_"&amp;COUNTIF(K86:N86,"○"),
                    点数表!$A$2:$F$21,
                    6,
                    FALSE
                ),
                0
            )
        ),
        0
    ) = 0,
    "",
    IFERROR(
        IF(O86="○",
            VLOOKUP(
                "構築_"&amp;IF(H86="以上","以上","未満")&amp;"_"&amp;IF(J86="○","関連","その他"),
                点数表!$A$2:$F$21,
                6,
                FALSE
            ),
            IF(COUNTIF(K86:N86,"○")&gt;0,
                VLOOKUP(
                    "コンサル_"&amp;IF(H86="以上","以上","未満")&amp;"_"&amp;IF(J86="○","関連","その他")&amp;"_"&amp;COUNTIF(K86:N86,"○"),
                    点数表!$A$2:$F$21,
                    6,
                    FALSE
                ),
                0
            )
        ),
        0
    )
)</f>
        <v/>
      </c>
    </row>
    <row r="87" spans="1:16" ht="50" customHeight="1">
      <c r="A87" s="23">
        <v>78</v>
      </c>
      <c r="B87" s="5"/>
      <c r="C87" s="5"/>
      <c r="D87" s="7"/>
      <c r="E87" s="7"/>
      <c r="F87" s="5"/>
      <c r="G87" s="29"/>
      <c r="H87" s="6"/>
      <c r="I87" s="41"/>
      <c r="J87" s="6"/>
      <c r="K87" s="38"/>
      <c r="L87" s="38"/>
      <c r="M87" s="38"/>
      <c r="N87" s="38"/>
      <c r="O87" s="38"/>
      <c r="P87" s="49" t="str">
        <f>IF(
    IFERROR(
        IF(O87="○",
            VLOOKUP(
                "構築_"&amp;IF(H87="以上","以上","未満")&amp;"_"&amp;IF(J87="○","関連","その他"),
                点数表!$A$2:$F$21,
                6,
                FALSE
            ),
            IF(COUNTIF(K87:N87,"○")&gt;0,
                VLOOKUP(
                    "コンサル_"&amp;IF(H87="以上","以上","未満")&amp;"_"&amp;IF(J87="○","関連","その他")&amp;"_"&amp;COUNTIF(K87:N87,"○"),
                    点数表!$A$2:$F$21,
                    6,
                    FALSE
                ),
                0
            )
        ),
        0
    ) = 0,
    "",
    IFERROR(
        IF(O87="○",
            VLOOKUP(
                "構築_"&amp;IF(H87="以上","以上","未満")&amp;"_"&amp;IF(J87="○","関連","その他"),
                点数表!$A$2:$F$21,
                6,
                FALSE
            ),
            IF(COUNTIF(K87:N87,"○")&gt;0,
                VLOOKUP(
                    "コンサル_"&amp;IF(H87="以上","以上","未満")&amp;"_"&amp;IF(J87="○","関連","その他")&amp;"_"&amp;COUNTIF(K87:N87,"○"),
                    点数表!$A$2:$F$21,
                    6,
                    FALSE
                ),
                0
            )
        ),
        0
    )
)</f>
        <v/>
      </c>
    </row>
    <row r="88" spans="1:16" ht="50" customHeight="1">
      <c r="A88" s="23">
        <v>79</v>
      </c>
      <c r="B88" s="5"/>
      <c r="C88" s="5"/>
      <c r="D88" s="7"/>
      <c r="E88" s="7"/>
      <c r="F88" s="5"/>
      <c r="G88" s="29"/>
      <c r="H88" s="6"/>
      <c r="I88" s="41"/>
      <c r="J88" s="6"/>
      <c r="K88" s="38"/>
      <c r="L88" s="38"/>
      <c r="M88" s="38"/>
      <c r="N88" s="38"/>
      <c r="O88" s="38"/>
      <c r="P88" s="49" t="str">
        <f>IF(
    IFERROR(
        IF(O88="○",
            VLOOKUP(
                "構築_"&amp;IF(H88="以上","以上","未満")&amp;"_"&amp;IF(J88="○","関連","その他"),
                点数表!$A$2:$F$21,
                6,
                FALSE
            ),
            IF(COUNTIF(K88:N88,"○")&gt;0,
                VLOOKUP(
                    "コンサル_"&amp;IF(H88="以上","以上","未満")&amp;"_"&amp;IF(J88="○","関連","その他")&amp;"_"&amp;COUNTIF(K88:N88,"○"),
                    点数表!$A$2:$F$21,
                    6,
                    FALSE
                ),
                0
            )
        ),
        0
    ) = 0,
    "",
    IFERROR(
        IF(O88="○",
            VLOOKUP(
                "構築_"&amp;IF(H88="以上","以上","未満")&amp;"_"&amp;IF(J88="○","関連","その他"),
                点数表!$A$2:$F$21,
                6,
                FALSE
            ),
            IF(COUNTIF(K88:N88,"○")&gt;0,
                VLOOKUP(
                    "コンサル_"&amp;IF(H88="以上","以上","未満")&amp;"_"&amp;IF(J88="○","関連","その他")&amp;"_"&amp;COUNTIF(K88:N88,"○"),
                    点数表!$A$2:$F$21,
                    6,
                    FALSE
                ),
                0
            )
        ),
        0
    )
)</f>
        <v/>
      </c>
    </row>
    <row r="89" spans="1:16" ht="50" customHeight="1">
      <c r="A89" s="23">
        <v>80</v>
      </c>
      <c r="B89" s="5"/>
      <c r="C89" s="5"/>
      <c r="D89" s="7"/>
      <c r="E89" s="7"/>
      <c r="F89" s="5"/>
      <c r="G89" s="29"/>
      <c r="H89" s="6"/>
      <c r="I89" s="41"/>
      <c r="J89" s="6"/>
      <c r="K89" s="38"/>
      <c r="L89" s="38"/>
      <c r="M89" s="38"/>
      <c r="N89" s="38"/>
      <c r="O89" s="38"/>
      <c r="P89" s="49" t="str">
        <f>IF(
    IFERROR(
        IF(O89="○",
            VLOOKUP(
                "構築_"&amp;IF(H89="以上","以上","未満")&amp;"_"&amp;IF(J89="○","関連","その他"),
                点数表!$A$2:$F$21,
                6,
                FALSE
            ),
            IF(COUNTIF(K89:N89,"○")&gt;0,
                VLOOKUP(
                    "コンサル_"&amp;IF(H89="以上","以上","未満")&amp;"_"&amp;IF(J89="○","関連","その他")&amp;"_"&amp;COUNTIF(K89:N89,"○"),
                    点数表!$A$2:$F$21,
                    6,
                    FALSE
                ),
                0
            )
        ),
        0
    ) = 0,
    "",
    IFERROR(
        IF(O89="○",
            VLOOKUP(
                "構築_"&amp;IF(H89="以上","以上","未満")&amp;"_"&amp;IF(J89="○","関連","その他"),
                点数表!$A$2:$F$21,
                6,
                FALSE
            ),
            IF(COUNTIF(K89:N89,"○")&gt;0,
                VLOOKUP(
                    "コンサル_"&amp;IF(H89="以上","以上","未満")&amp;"_"&amp;IF(J89="○","関連","その他")&amp;"_"&amp;COUNTIF(K89:N89,"○"),
                    点数表!$A$2:$F$21,
                    6,
                    FALSE
                ),
                0
            )
        ),
        0
    )
)</f>
        <v/>
      </c>
    </row>
    <row r="90" spans="1:16" ht="50" customHeight="1">
      <c r="A90" s="23">
        <v>81</v>
      </c>
      <c r="B90" s="5"/>
      <c r="C90" s="5"/>
      <c r="D90" s="7"/>
      <c r="E90" s="7"/>
      <c r="F90" s="5"/>
      <c r="G90" s="29"/>
      <c r="H90" s="6"/>
      <c r="I90" s="41"/>
      <c r="J90" s="6"/>
      <c r="K90" s="38"/>
      <c r="L90" s="38"/>
      <c r="M90" s="38"/>
      <c r="N90" s="38"/>
      <c r="O90" s="38"/>
      <c r="P90" s="49" t="str">
        <f>IF(
    IFERROR(
        IF(O90="○",
            VLOOKUP(
                "構築_"&amp;IF(H90="以上","以上","未満")&amp;"_"&amp;IF(J90="○","関連","その他"),
                点数表!$A$2:$F$21,
                6,
                FALSE
            ),
            IF(COUNTIF(K90:N90,"○")&gt;0,
                VLOOKUP(
                    "コンサル_"&amp;IF(H90="以上","以上","未満")&amp;"_"&amp;IF(J90="○","関連","その他")&amp;"_"&amp;COUNTIF(K90:N90,"○"),
                    点数表!$A$2:$F$21,
                    6,
                    FALSE
                ),
                0
            )
        ),
        0
    ) = 0,
    "",
    IFERROR(
        IF(O90="○",
            VLOOKUP(
                "構築_"&amp;IF(H90="以上","以上","未満")&amp;"_"&amp;IF(J90="○","関連","その他"),
                点数表!$A$2:$F$21,
                6,
                FALSE
            ),
            IF(COUNTIF(K90:N90,"○")&gt;0,
                VLOOKUP(
                    "コンサル_"&amp;IF(H90="以上","以上","未満")&amp;"_"&amp;IF(J90="○","関連","その他")&amp;"_"&amp;COUNTIF(K90:N90,"○"),
                    点数表!$A$2:$F$21,
                    6,
                    FALSE
                ),
                0
            )
        ),
        0
    )
)</f>
        <v/>
      </c>
    </row>
    <row r="91" spans="1:16" ht="50" customHeight="1">
      <c r="A91" s="23">
        <v>82</v>
      </c>
      <c r="B91" s="5"/>
      <c r="C91" s="5"/>
      <c r="D91" s="7"/>
      <c r="E91" s="7"/>
      <c r="F91" s="5"/>
      <c r="G91" s="29"/>
      <c r="H91" s="6"/>
      <c r="I91" s="41"/>
      <c r="J91" s="6"/>
      <c r="K91" s="38"/>
      <c r="L91" s="38"/>
      <c r="M91" s="38"/>
      <c r="N91" s="38"/>
      <c r="O91" s="38"/>
      <c r="P91" s="49" t="str">
        <f>IF(
    IFERROR(
        IF(O91="○",
            VLOOKUP(
                "構築_"&amp;IF(H91="以上","以上","未満")&amp;"_"&amp;IF(J91="○","関連","その他"),
                点数表!$A$2:$F$21,
                6,
                FALSE
            ),
            IF(COUNTIF(K91:N91,"○")&gt;0,
                VLOOKUP(
                    "コンサル_"&amp;IF(H91="以上","以上","未満")&amp;"_"&amp;IF(J91="○","関連","その他")&amp;"_"&amp;COUNTIF(K91:N91,"○"),
                    点数表!$A$2:$F$21,
                    6,
                    FALSE
                ),
                0
            )
        ),
        0
    ) = 0,
    "",
    IFERROR(
        IF(O91="○",
            VLOOKUP(
                "構築_"&amp;IF(H91="以上","以上","未満")&amp;"_"&amp;IF(J91="○","関連","その他"),
                点数表!$A$2:$F$21,
                6,
                FALSE
            ),
            IF(COUNTIF(K91:N91,"○")&gt;0,
                VLOOKUP(
                    "コンサル_"&amp;IF(H91="以上","以上","未満")&amp;"_"&amp;IF(J91="○","関連","その他")&amp;"_"&amp;COUNTIF(K91:N91,"○"),
                    点数表!$A$2:$F$21,
                    6,
                    FALSE
                ),
                0
            )
        ),
        0
    )
)</f>
        <v/>
      </c>
    </row>
    <row r="92" spans="1:16" ht="50" customHeight="1">
      <c r="A92" s="23">
        <v>83</v>
      </c>
      <c r="B92" s="5"/>
      <c r="C92" s="5"/>
      <c r="D92" s="7"/>
      <c r="E92" s="7"/>
      <c r="F92" s="5"/>
      <c r="G92" s="29"/>
      <c r="H92" s="6"/>
      <c r="I92" s="41"/>
      <c r="J92" s="6"/>
      <c r="K92" s="38"/>
      <c r="L92" s="38"/>
      <c r="M92" s="38"/>
      <c r="N92" s="38"/>
      <c r="O92" s="38"/>
      <c r="P92" s="49" t="str">
        <f>IF(
    IFERROR(
        IF(O92="○",
            VLOOKUP(
                "構築_"&amp;IF(H92="以上","以上","未満")&amp;"_"&amp;IF(J92="○","関連","その他"),
                点数表!$A$2:$F$21,
                6,
                FALSE
            ),
            IF(COUNTIF(K92:N92,"○")&gt;0,
                VLOOKUP(
                    "コンサル_"&amp;IF(H92="以上","以上","未満")&amp;"_"&amp;IF(J92="○","関連","その他")&amp;"_"&amp;COUNTIF(K92:N92,"○"),
                    点数表!$A$2:$F$21,
                    6,
                    FALSE
                ),
                0
            )
        ),
        0
    ) = 0,
    "",
    IFERROR(
        IF(O92="○",
            VLOOKUP(
                "構築_"&amp;IF(H92="以上","以上","未満")&amp;"_"&amp;IF(J92="○","関連","その他"),
                点数表!$A$2:$F$21,
                6,
                FALSE
            ),
            IF(COUNTIF(K92:N92,"○")&gt;0,
                VLOOKUP(
                    "コンサル_"&amp;IF(H92="以上","以上","未満")&amp;"_"&amp;IF(J92="○","関連","その他")&amp;"_"&amp;COUNTIF(K92:N92,"○"),
                    点数表!$A$2:$F$21,
                    6,
                    FALSE
                ),
                0
            )
        ),
        0
    )
)</f>
        <v/>
      </c>
    </row>
    <row r="93" spans="1:16" ht="50" customHeight="1">
      <c r="A93" s="23">
        <v>84</v>
      </c>
      <c r="B93" s="5"/>
      <c r="C93" s="5"/>
      <c r="D93" s="7"/>
      <c r="E93" s="7"/>
      <c r="F93" s="5"/>
      <c r="G93" s="29"/>
      <c r="H93" s="6"/>
      <c r="I93" s="41"/>
      <c r="J93" s="6"/>
      <c r="K93" s="38"/>
      <c r="L93" s="38"/>
      <c r="M93" s="38"/>
      <c r="N93" s="38"/>
      <c r="O93" s="38"/>
      <c r="P93" s="49" t="str">
        <f>IF(
    IFERROR(
        IF(O93="○",
            VLOOKUP(
                "構築_"&amp;IF(H93="以上","以上","未満")&amp;"_"&amp;IF(J93="○","関連","その他"),
                点数表!$A$2:$F$21,
                6,
                FALSE
            ),
            IF(COUNTIF(K93:N93,"○")&gt;0,
                VLOOKUP(
                    "コンサル_"&amp;IF(H93="以上","以上","未満")&amp;"_"&amp;IF(J93="○","関連","その他")&amp;"_"&amp;COUNTIF(K93:N93,"○"),
                    点数表!$A$2:$F$21,
                    6,
                    FALSE
                ),
                0
            )
        ),
        0
    ) = 0,
    "",
    IFERROR(
        IF(O93="○",
            VLOOKUP(
                "構築_"&amp;IF(H93="以上","以上","未満")&amp;"_"&amp;IF(J93="○","関連","その他"),
                点数表!$A$2:$F$21,
                6,
                FALSE
            ),
            IF(COUNTIF(K93:N93,"○")&gt;0,
                VLOOKUP(
                    "コンサル_"&amp;IF(H93="以上","以上","未満")&amp;"_"&amp;IF(J93="○","関連","その他")&amp;"_"&amp;COUNTIF(K93:N93,"○"),
                    点数表!$A$2:$F$21,
                    6,
                    FALSE
                ),
                0
            )
        ),
        0
    )
)</f>
        <v/>
      </c>
    </row>
    <row r="94" spans="1:16" ht="50" customHeight="1">
      <c r="A94" s="23">
        <v>85</v>
      </c>
      <c r="B94" s="5"/>
      <c r="C94" s="5"/>
      <c r="D94" s="7"/>
      <c r="E94" s="7"/>
      <c r="F94" s="5"/>
      <c r="G94" s="29"/>
      <c r="H94" s="6"/>
      <c r="I94" s="41"/>
      <c r="J94" s="6"/>
      <c r="K94" s="38"/>
      <c r="L94" s="38"/>
      <c r="M94" s="38"/>
      <c r="N94" s="38"/>
      <c r="O94" s="38"/>
      <c r="P94" s="49" t="str">
        <f>IF(
    IFERROR(
        IF(O94="○",
            VLOOKUP(
                "構築_"&amp;IF(H94="以上","以上","未満")&amp;"_"&amp;IF(J94="○","関連","その他"),
                点数表!$A$2:$F$21,
                6,
                FALSE
            ),
            IF(COUNTIF(K94:N94,"○")&gt;0,
                VLOOKUP(
                    "コンサル_"&amp;IF(H94="以上","以上","未満")&amp;"_"&amp;IF(J94="○","関連","その他")&amp;"_"&amp;COUNTIF(K94:N94,"○"),
                    点数表!$A$2:$F$21,
                    6,
                    FALSE
                ),
                0
            )
        ),
        0
    ) = 0,
    "",
    IFERROR(
        IF(O94="○",
            VLOOKUP(
                "構築_"&amp;IF(H94="以上","以上","未満")&amp;"_"&amp;IF(J94="○","関連","その他"),
                点数表!$A$2:$F$21,
                6,
                FALSE
            ),
            IF(COUNTIF(K94:N94,"○")&gt;0,
                VLOOKUP(
                    "コンサル_"&amp;IF(H94="以上","以上","未満")&amp;"_"&amp;IF(J94="○","関連","その他")&amp;"_"&amp;COUNTIF(K94:N94,"○"),
                    点数表!$A$2:$F$21,
                    6,
                    FALSE
                ),
                0
            )
        ),
        0
    )
)</f>
        <v/>
      </c>
    </row>
    <row r="95" spans="1:16" ht="50" customHeight="1">
      <c r="A95" s="23">
        <v>86</v>
      </c>
      <c r="B95" s="5"/>
      <c r="C95" s="5"/>
      <c r="D95" s="7"/>
      <c r="E95" s="7"/>
      <c r="F95" s="5"/>
      <c r="G95" s="29"/>
      <c r="H95" s="6"/>
      <c r="I95" s="41"/>
      <c r="J95" s="6"/>
      <c r="K95" s="38"/>
      <c r="L95" s="38"/>
      <c r="M95" s="38"/>
      <c r="N95" s="38"/>
      <c r="O95" s="38"/>
      <c r="P95" s="49" t="str">
        <f>IF(
    IFERROR(
        IF(O95="○",
            VLOOKUP(
                "構築_"&amp;IF(H95="以上","以上","未満")&amp;"_"&amp;IF(J95="○","関連","その他"),
                点数表!$A$2:$F$21,
                6,
                FALSE
            ),
            IF(COUNTIF(K95:N95,"○")&gt;0,
                VLOOKUP(
                    "コンサル_"&amp;IF(H95="以上","以上","未満")&amp;"_"&amp;IF(J95="○","関連","その他")&amp;"_"&amp;COUNTIF(K95:N95,"○"),
                    点数表!$A$2:$F$21,
                    6,
                    FALSE
                ),
                0
            )
        ),
        0
    ) = 0,
    "",
    IFERROR(
        IF(O95="○",
            VLOOKUP(
                "構築_"&amp;IF(H95="以上","以上","未満")&amp;"_"&amp;IF(J95="○","関連","その他"),
                点数表!$A$2:$F$21,
                6,
                FALSE
            ),
            IF(COUNTIF(K95:N95,"○")&gt;0,
                VLOOKUP(
                    "コンサル_"&amp;IF(H95="以上","以上","未満")&amp;"_"&amp;IF(J95="○","関連","その他")&amp;"_"&amp;COUNTIF(K95:N95,"○"),
                    点数表!$A$2:$F$21,
                    6,
                    FALSE
                ),
                0
            )
        ),
        0
    )
)</f>
        <v/>
      </c>
    </row>
    <row r="96" spans="1:16" ht="50" customHeight="1">
      <c r="A96" s="23">
        <v>87</v>
      </c>
      <c r="B96" s="5"/>
      <c r="C96" s="5"/>
      <c r="D96" s="7"/>
      <c r="E96" s="7"/>
      <c r="F96" s="5"/>
      <c r="G96" s="29"/>
      <c r="H96" s="6"/>
      <c r="I96" s="41"/>
      <c r="J96" s="6"/>
      <c r="K96" s="38"/>
      <c r="L96" s="38"/>
      <c r="M96" s="38"/>
      <c r="N96" s="38"/>
      <c r="O96" s="38"/>
      <c r="P96" s="49" t="str">
        <f>IF(
    IFERROR(
        IF(O96="○",
            VLOOKUP(
                "構築_"&amp;IF(H96="以上","以上","未満")&amp;"_"&amp;IF(J96="○","関連","その他"),
                点数表!$A$2:$F$21,
                6,
                FALSE
            ),
            IF(COUNTIF(K96:N96,"○")&gt;0,
                VLOOKUP(
                    "コンサル_"&amp;IF(H96="以上","以上","未満")&amp;"_"&amp;IF(J96="○","関連","その他")&amp;"_"&amp;COUNTIF(K96:N96,"○"),
                    点数表!$A$2:$F$21,
                    6,
                    FALSE
                ),
                0
            )
        ),
        0
    ) = 0,
    "",
    IFERROR(
        IF(O96="○",
            VLOOKUP(
                "構築_"&amp;IF(H96="以上","以上","未満")&amp;"_"&amp;IF(J96="○","関連","その他"),
                点数表!$A$2:$F$21,
                6,
                FALSE
            ),
            IF(COUNTIF(K96:N96,"○")&gt;0,
                VLOOKUP(
                    "コンサル_"&amp;IF(H96="以上","以上","未満")&amp;"_"&amp;IF(J96="○","関連","その他")&amp;"_"&amp;COUNTIF(K96:N96,"○"),
                    点数表!$A$2:$F$21,
                    6,
                    FALSE
                ),
                0
            )
        ),
        0
    )
)</f>
        <v/>
      </c>
    </row>
    <row r="97" spans="1:16" ht="50" customHeight="1">
      <c r="A97" s="23">
        <v>88</v>
      </c>
      <c r="B97" s="5"/>
      <c r="C97" s="5"/>
      <c r="D97" s="7"/>
      <c r="E97" s="7"/>
      <c r="F97" s="5"/>
      <c r="G97" s="29"/>
      <c r="H97" s="6"/>
      <c r="I97" s="41"/>
      <c r="J97" s="6"/>
      <c r="K97" s="38"/>
      <c r="L97" s="38"/>
      <c r="M97" s="38"/>
      <c r="N97" s="38"/>
      <c r="O97" s="38"/>
      <c r="P97" s="49" t="str">
        <f>IF(
    IFERROR(
        IF(O97="○",
            VLOOKUP(
                "構築_"&amp;IF(H97="以上","以上","未満")&amp;"_"&amp;IF(J97="○","関連","その他"),
                点数表!$A$2:$F$21,
                6,
                FALSE
            ),
            IF(COUNTIF(K97:N97,"○")&gt;0,
                VLOOKUP(
                    "コンサル_"&amp;IF(H97="以上","以上","未満")&amp;"_"&amp;IF(J97="○","関連","その他")&amp;"_"&amp;COUNTIF(K97:N97,"○"),
                    点数表!$A$2:$F$21,
                    6,
                    FALSE
                ),
                0
            )
        ),
        0
    ) = 0,
    "",
    IFERROR(
        IF(O97="○",
            VLOOKUP(
                "構築_"&amp;IF(H97="以上","以上","未満")&amp;"_"&amp;IF(J97="○","関連","その他"),
                点数表!$A$2:$F$21,
                6,
                FALSE
            ),
            IF(COUNTIF(K97:N97,"○")&gt;0,
                VLOOKUP(
                    "コンサル_"&amp;IF(H97="以上","以上","未満")&amp;"_"&amp;IF(J97="○","関連","その他")&amp;"_"&amp;COUNTIF(K97:N97,"○"),
                    点数表!$A$2:$F$21,
                    6,
                    FALSE
                ),
                0
            )
        ),
        0
    )
)</f>
        <v/>
      </c>
    </row>
    <row r="98" spans="1:16" ht="50" customHeight="1">
      <c r="A98" s="23">
        <v>89</v>
      </c>
      <c r="B98" s="5"/>
      <c r="C98" s="5"/>
      <c r="D98" s="7"/>
      <c r="E98" s="7"/>
      <c r="F98" s="5"/>
      <c r="G98" s="29"/>
      <c r="H98" s="6"/>
      <c r="I98" s="41"/>
      <c r="J98" s="6"/>
      <c r="K98" s="38"/>
      <c r="L98" s="38"/>
      <c r="M98" s="38"/>
      <c r="N98" s="38"/>
      <c r="O98" s="38"/>
      <c r="P98" s="49" t="str">
        <f>IF(
    IFERROR(
        IF(O98="○",
            VLOOKUP(
                "構築_"&amp;IF(H98="以上","以上","未満")&amp;"_"&amp;IF(J98="○","関連","その他"),
                点数表!$A$2:$F$21,
                6,
                FALSE
            ),
            IF(COUNTIF(K98:N98,"○")&gt;0,
                VLOOKUP(
                    "コンサル_"&amp;IF(H98="以上","以上","未満")&amp;"_"&amp;IF(J98="○","関連","その他")&amp;"_"&amp;COUNTIF(K98:N98,"○"),
                    点数表!$A$2:$F$21,
                    6,
                    FALSE
                ),
                0
            )
        ),
        0
    ) = 0,
    "",
    IFERROR(
        IF(O98="○",
            VLOOKUP(
                "構築_"&amp;IF(H98="以上","以上","未満")&amp;"_"&amp;IF(J98="○","関連","その他"),
                点数表!$A$2:$F$21,
                6,
                FALSE
            ),
            IF(COUNTIF(K98:N98,"○")&gt;0,
                VLOOKUP(
                    "コンサル_"&amp;IF(H98="以上","以上","未満")&amp;"_"&amp;IF(J98="○","関連","その他")&amp;"_"&amp;COUNTIF(K98:N98,"○"),
                    点数表!$A$2:$F$21,
                    6,
                    FALSE
                ),
                0
            )
        ),
        0
    )
)</f>
        <v/>
      </c>
    </row>
    <row r="99" spans="1:16" ht="50" customHeight="1">
      <c r="A99" s="23">
        <v>90</v>
      </c>
      <c r="B99" s="5"/>
      <c r="C99" s="5"/>
      <c r="D99" s="7"/>
      <c r="E99" s="7"/>
      <c r="F99" s="5"/>
      <c r="G99" s="29"/>
      <c r="H99" s="6"/>
      <c r="I99" s="41"/>
      <c r="J99" s="6"/>
      <c r="K99" s="38"/>
      <c r="L99" s="38"/>
      <c r="M99" s="38"/>
      <c r="N99" s="38"/>
      <c r="O99" s="38"/>
      <c r="P99" s="49" t="str">
        <f>IF(
    IFERROR(
        IF(O99="○",
            VLOOKUP(
                "構築_"&amp;IF(H99="以上","以上","未満")&amp;"_"&amp;IF(J99="○","関連","その他"),
                点数表!$A$2:$F$21,
                6,
                FALSE
            ),
            IF(COUNTIF(K99:N99,"○")&gt;0,
                VLOOKUP(
                    "コンサル_"&amp;IF(H99="以上","以上","未満")&amp;"_"&amp;IF(J99="○","関連","その他")&amp;"_"&amp;COUNTIF(K99:N99,"○"),
                    点数表!$A$2:$F$21,
                    6,
                    FALSE
                ),
                0
            )
        ),
        0
    ) = 0,
    "",
    IFERROR(
        IF(O99="○",
            VLOOKUP(
                "構築_"&amp;IF(H99="以上","以上","未満")&amp;"_"&amp;IF(J99="○","関連","その他"),
                点数表!$A$2:$F$21,
                6,
                FALSE
            ),
            IF(COUNTIF(K99:N99,"○")&gt;0,
                VLOOKUP(
                    "コンサル_"&amp;IF(H99="以上","以上","未満")&amp;"_"&amp;IF(J99="○","関連","その他")&amp;"_"&amp;COUNTIF(K99:N99,"○"),
                    点数表!$A$2:$F$21,
                    6,
                    FALSE
                ),
                0
            )
        ),
        0
    )
)</f>
        <v/>
      </c>
    </row>
    <row r="100" spans="1:16" ht="50" customHeight="1">
      <c r="A100" s="23">
        <v>91</v>
      </c>
      <c r="B100" s="5"/>
      <c r="C100" s="5"/>
      <c r="D100" s="7"/>
      <c r="E100" s="7"/>
      <c r="F100" s="5"/>
      <c r="G100" s="29"/>
      <c r="H100" s="6"/>
      <c r="I100" s="41"/>
      <c r="J100" s="6"/>
      <c r="K100" s="38"/>
      <c r="L100" s="38"/>
      <c r="M100" s="38"/>
      <c r="N100" s="38"/>
      <c r="O100" s="38"/>
      <c r="P100" s="49" t="str">
        <f>IF(
    IFERROR(
        IF(O100="○",
            VLOOKUP(
                "構築_"&amp;IF(H100="以上","以上","未満")&amp;"_"&amp;IF(J100="○","関連","その他"),
                点数表!$A$2:$F$21,
                6,
                FALSE
            ),
            IF(COUNTIF(K100:N100,"○")&gt;0,
                VLOOKUP(
                    "コンサル_"&amp;IF(H100="以上","以上","未満")&amp;"_"&amp;IF(J100="○","関連","その他")&amp;"_"&amp;COUNTIF(K100:N100,"○"),
                    点数表!$A$2:$F$21,
                    6,
                    FALSE
                ),
                0
            )
        ),
        0
    ) = 0,
    "",
    IFERROR(
        IF(O100="○",
            VLOOKUP(
                "構築_"&amp;IF(H100="以上","以上","未満")&amp;"_"&amp;IF(J100="○","関連","その他"),
                点数表!$A$2:$F$21,
                6,
                FALSE
            ),
            IF(COUNTIF(K100:N100,"○")&gt;0,
                VLOOKUP(
                    "コンサル_"&amp;IF(H100="以上","以上","未満")&amp;"_"&amp;IF(J100="○","関連","その他")&amp;"_"&amp;COUNTIF(K100:N100,"○"),
                    点数表!$A$2:$F$21,
                    6,
                    FALSE
                ),
                0
            )
        ),
        0
    )
)</f>
        <v/>
      </c>
    </row>
    <row r="101" spans="1:16" ht="50" customHeight="1">
      <c r="A101" s="23">
        <v>92</v>
      </c>
      <c r="B101" s="5"/>
      <c r="C101" s="5"/>
      <c r="D101" s="7"/>
      <c r="E101" s="7"/>
      <c r="F101" s="5"/>
      <c r="G101" s="29"/>
      <c r="H101" s="6"/>
      <c r="I101" s="41"/>
      <c r="J101" s="6"/>
      <c r="K101" s="38"/>
      <c r="L101" s="38"/>
      <c r="M101" s="38"/>
      <c r="N101" s="38"/>
      <c r="O101" s="38"/>
      <c r="P101" s="49" t="str">
        <f>IF(
    IFERROR(
        IF(O101="○",
            VLOOKUP(
                "構築_"&amp;IF(H101="以上","以上","未満")&amp;"_"&amp;IF(J101="○","関連","その他"),
                点数表!$A$2:$F$21,
                6,
                FALSE
            ),
            IF(COUNTIF(K101:N101,"○")&gt;0,
                VLOOKUP(
                    "コンサル_"&amp;IF(H101="以上","以上","未満")&amp;"_"&amp;IF(J101="○","関連","その他")&amp;"_"&amp;COUNTIF(K101:N101,"○"),
                    点数表!$A$2:$F$21,
                    6,
                    FALSE
                ),
                0
            )
        ),
        0
    ) = 0,
    "",
    IFERROR(
        IF(O101="○",
            VLOOKUP(
                "構築_"&amp;IF(H101="以上","以上","未満")&amp;"_"&amp;IF(J101="○","関連","その他"),
                点数表!$A$2:$F$21,
                6,
                FALSE
            ),
            IF(COUNTIF(K101:N101,"○")&gt;0,
                VLOOKUP(
                    "コンサル_"&amp;IF(H101="以上","以上","未満")&amp;"_"&amp;IF(J101="○","関連","その他")&amp;"_"&amp;COUNTIF(K101:N101,"○"),
                    点数表!$A$2:$F$21,
                    6,
                    FALSE
                ),
                0
            )
        ),
        0
    )
)</f>
        <v/>
      </c>
    </row>
    <row r="102" spans="1:16" ht="50" customHeight="1">
      <c r="A102" s="23">
        <v>93</v>
      </c>
      <c r="B102" s="5"/>
      <c r="C102" s="5"/>
      <c r="D102" s="7"/>
      <c r="E102" s="7"/>
      <c r="F102" s="5"/>
      <c r="G102" s="29"/>
      <c r="H102" s="6"/>
      <c r="I102" s="41"/>
      <c r="J102" s="6"/>
      <c r="K102" s="38"/>
      <c r="L102" s="38"/>
      <c r="M102" s="38"/>
      <c r="N102" s="38"/>
      <c r="O102" s="38"/>
      <c r="P102" s="49" t="str">
        <f>IF(
    IFERROR(
        IF(O102="○",
            VLOOKUP(
                "構築_"&amp;IF(H102="以上","以上","未満")&amp;"_"&amp;IF(J102="○","関連","その他"),
                点数表!$A$2:$F$21,
                6,
                FALSE
            ),
            IF(COUNTIF(K102:N102,"○")&gt;0,
                VLOOKUP(
                    "コンサル_"&amp;IF(H102="以上","以上","未満")&amp;"_"&amp;IF(J102="○","関連","その他")&amp;"_"&amp;COUNTIF(K102:N102,"○"),
                    点数表!$A$2:$F$21,
                    6,
                    FALSE
                ),
                0
            )
        ),
        0
    ) = 0,
    "",
    IFERROR(
        IF(O102="○",
            VLOOKUP(
                "構築_"&amp;IF(H102="以上","以上","未満")&amp;"_"&amp;IF(J102="○","関連","その他"),
                点数表!$A$2:$F$21,
                6,
                FALSE
            ),
            IF(COUNTIF(K102:N102,"○")&gt;0,
                VLOOKUP(
                    "コンサル_"&amp;IF(H102="以上","以上","未満")&amp;"_"&amp;IF(J102="○","関連","その他")&amp;"_"&amp;COUNTIF(K102:N102,"○"),
                    点数表!$A$2:$F$21,
                    6,
                    FALSE
                ),
                0
            )
        ),
        0
    )
)</f>
        <v/>
      </c>
    </row>
    <row r="103" spans="1:16" ht="50" customHeight="1">
      <c r="A103" s="23">
        <v>94</v>
      </c>
      <c r="B103" s="5"/>
      <c r="C103" s="5"/>
      <c r="D103" s="7"/>
      <c r="E103" s="7"/>
      <c r="F103" s="5"/>
      <c r="G103" s="29"/>
      <c r="H103" s="6"/>
      <c r="I103" s="41"/>
      <c r="J103" s="6"/>
      <c r="K103" s="38"/>
      <c r="L103" s="38"/>
      <c r="M103" s="38"/>
      <c r="N103" s="38"/>
      <c r="O103" s="38"/>
      <c r="P103" s="49" t="str">
        <f>IF(
    IFERROR(
        IF(O103="○",
            VLOOKUP(
                "構築_"&amp;IF(H103="以上","以上","未満")&amp;"_"&amp;IF(J103="○","関連","その他"),
                点数表!$A$2:$F$21,
                6,
                FALSE
            ),
            IF(COUNTIF(K103:N103,"○")&gt;0,
                VLOOKUP(
                    "コンサル_"&amp;IF(H103="以上","以上","未満")&amp;"_"&amp;IF(J103="○","関連","その他")&amp;"_"&amp;COUNTIF(K103:N103,"○"),
                    点数表!$A$2:$F$21,
                    6,
                    FALSE
                ),
                0
            )
        ),
        0
    ) = 0,
    "",
    IFERROR(
        IF(O103="○",
            VLOOKUP(
                "構築_"&amp;IF(H103="以上","以上","未満")&amp;"_"&amp;IF(J103="○","関連","その他"),
                点数表!$A$2:$F$21,
                6,
                FALSE
            ),
            IF(COUNTIF(K103:N103,"○")&gt;0,
                VLOOKUP(
                    "コンサル_"&amp;IF(H103="以上","以上","未満")&amp;"_"&amp;IF(J103="○","関連","その他")&amp;"_"&amp;COUNTIF(K103:N103,"○"),
                    点数表!$A$2:$F$21,
                    6,
                    FALSE
                ),
                0
            )
        ),
        0
    )
)</f>
        <v/>
      </c>
    </row>
    <row r="104" spans="1:16" ht="50" customHeight="1">
      <c r="A104" s="23">
        <v>95</v>
      </c>
      <c r="B104" s="5"/>
      <c r="C104" s="5"/>
      <c r="D104" s="7"/>
      <c r="E104" s="7"/>
      <c r="F104" s="5"/>
      <c r="G104" s="29"/>
      <c r="H104" s="6"/>
      <c r="I104" s="41"/>
      <c r="J104" s="6"/>
      <c r="K104" s="38"/>
      <c r="L104" s="38"/>
      <c r="M104" s="38"/>
      <c r="N104" s="38"/>
      <c r="O104" s="38"/>
      <c r="P104" s="49" t="str">
        <f>IF(
    IFERROR(
        IF(O104="○",
            VLOOKUP(
                "構築_"&amp;IF(H104="以上","以上","未満")&amp;"_"&amp;IF(J104="○","関連","その他"),
                点数表!$A$2:$F$21,
                6,
                FALSE
            ),
            IF(COUNTIF(K104:N104,"○")&gt;0,
                VLOOKUP(
                    "コンサル_"&amp;IF(H104="以上","以上","未満")&amp;"_"&amp;IF(J104="○","関連","その他")&amp;"_"&amp;COUNTIF(K104:N104,"○"),
                    点数表!$A$2:$F$21,
                    6,
                    FALSE
                ),
                0
            )
        ),
        0
    ) = 0,
    "",
    IFERROR(
        IF(O104="○",
            VLOOKUP(
                "構築_"&amp;IF(H104="以上","以上","未満")&amp;"_"&amp;IF(J104="○","関連","その他"),
                点数表!$A$2:$F$21,
                6,
                FALSE
            ),
            IF(COUNTIF(K104:N104,"○")&gt;0,
                VLOOKUP(
                    "コンサル_"&amp;IF(H104="以上","以上","未満")&amp;"_"&amp;IF(J104="○","関連","その他")&amp;"_"&amp;COUNTIF(K104:N104,"○"),
                    点数表!$A$2:$F$21,
                    6,
                    FALSE
                ),
                0
            )
        ),
        0
    )
)</f>
        <v/>
      </c>
    </row>
    <row r="105" spans="1:16" ht="50" customHeight="1">
      <c r="A105" s="23">
        <v>96</v>
      </c>
      <c r="B105" s="5"/>
      <c r="C105" s="5"/>
      <c r="D105" s="7"/>
      <c r="E105" s="7"/>
      <c r="F105" s="5"/>
      <c r="G105" s="29"/>
      <c r="H105" s="6"/>
      <c r="I105" s="41"/>
      <c r="J105" s="6"/>
      <c r="K105" s="38"/>
      <c r="L105" s="38"/>
      <c r="M105" s="38"/>
      <c r="N105" s="38"/>
      <c r="O105" s="38"/>
      <c r="P105" s="49" t="str">
        <f>IF(
    IFERROR(
        IF(O105="○",
            VLOOKUP(
                "構築_"&amp;IF(H105="以上","以上","未満")&amp;"_"&amp;IF(J105="○","関連","その他"),
                点数表!$A$2:$F$21,
                6,
                FALSE
            ),
            IF(COUNTIF(K105:N105,"○")&gt;0,
                VLOOKUP(
                    "コンサル_"&amp;IF(H105="以上","以上","未満")&amp;"_"&amp;IF(J105="○","関連","その他")&amp;"_"&amp;COUNTIF(K105:N105,"○"),
                    点数表!$A$2:$F$21,
                    6,
                    FALSE
                ),
                0
            )
        ),
        0
    ) = 0,
    "",
    IFERROR(
        IF(O105="○",
            VLOOKUP(
                "構築_"&amp;IF(H105="以上","以上","未満")&amp;"_"&amp;IF(J105="○","関連","その他"),
                点数表!$A$2:$F$21,
                6,
                FALSE
            ),
            IF(COUNTIF(K105:N105,"○")&gt;0,
                VLOOKUP(
                    "コンサル_"&amp;IF(H105="以上","以上","未満")&amp;"_"&amp;IF(J105="○","関連","その他")&amp;"_"&amp;COUNTIF(K105:N105,"○"),
                    点数表!$A$2:$F$21,
                    6,
                    FALSE
                ),
                0
            )
        ),
        0
    )
)</f>
        <v/>
      </c>
    </row>
    <row r="106" spans="1:16" ht="50" customHeight="1">
      <c r="A106" s="23">
        <v>97</v>
      </c>
      <c r="B106" s="5"/>
      <c r="C106" s="5"/>
      <c r="D106" s="7"/>
      <c r="E106" s="7"/>
      <c r="F106" s="5"/>
      <c r="G106" s="29"/>
      <c r="H106" s="6"/>
      <c r="I106" s="41"/>
      <c r="J106" s="6"/>
      <c r="K106" s="38"/>
      <c r="L106" s="38"/>
      <c r="M106" s="38"/>
      <c r="N106" s="38"/>
      <c r="O106" s="38"/>
      <c r="P106" s="49" t="str">
        <f>IF(
    IFERROR(
        IF(O106="○",
            VLOOKUP(
                "構築_"&amp;IF(H106="以上","以上","未満")&amp;"_"&amp;IF(J106="○","関連","その他"),
                点数表!$A$2:$F$21,
                6,
                FALSE
            ),
            IF(COUNTIF(K106:N106,"○")&gt;0,
                VLOOKUP(
                    "コンサル_"&amp;IF(H106="以上","以上","未満")&amp;"_"&amp;IF(J106="○","関連","その他")&amp;"_"&amp;COUNTIF(K106:N106,"○"),
                    点数表!$A$2:$F$21,
                    6,
                    FALSE
                ),
                0
            )
        ),
        0
    ) = 0,
    "",
    IFERROR(
        IF(O106="○",
            VLOOKUP(
                "構築_"&amp;IF(H106="以上","以上","未満")&amp;"_"&amp;IF(J106="○","関連","その他"),
                点数表!$A$2:$F$21,
                6,
                FALSE
            ),
            IF(COUNTIF(K106:N106,"○")&gt;0,
                VLOOKUP(
                    "コンサル_"&amp;IF(H106="以上","以上","未満")&amp;"_"&amp;IF(J106="○","関連","その他")&amp;"_"&amp;COUNTIF(K106:N106,"○"),
                    点数表!$A$2:$F$21,
                    6,
                    FALSE
                ),
                0
            )
        ),
        0
    )
)</f>
        <v/>
      </c>
    </row>
    <row r="107" spans="1:16" ht="50" customHeight="1">
      <c r="A107" s="23">
        <v>98</v>
      </c>
      <c r="B107" s="5"/>
      <c r="C107" s="5"/>
      <c r="D107" s="7"/>
      <c r="E107" s="7"/>
      <c r="F107" s="5"/>
      <c r="G107" s="29"/>
      <c r="H107" s="6"/>
      <c r="I107" s="41"/>
      <c r="J107" s="6"/>
      <c r="K107" s="38"/>
      <c r="L107" s="38"/>
      <c r="M107" s="38"/>
      <c r="N107" s="38"/>
      <c r="O107" s="38"/>
      <c r="P107" s="49" t="str">
        <f>IF(
    IFERROR(
        IF(O107="○",
            VLOOKUP(
                "構築_"&amp;IF(H107="以上","以上","未満")&amp;"_"&amp;IF(J107="○","関連","その他"),
                点数表!$A$2:$F$21,
                6,
                FALSE
            ),
            IF(COUNTIF(K107:N107,"○")&gt;0,
                VLOOKUP(
                    "コンサル_"&amp;IF(H107="以上","以上","未満")&amp;"_"&amp;IF(J107="○","関連","その他")&amp;"_"&amp;COUNTIF(K107:N107,"○"),
                    点数表!$A$2:$F$21,
                    6,
                    FALSE
                ),
                0
            )
        ),
        0
    ) = 0,
    "",
    IFERROR(
        IF(O107="○",
            VLOOKUP(
                "構築_"&amp;IF(H107="以上","以上","未満")&amp;"_"&amp;IF(J107="○","関連","その他"),
                点数表!$A$2:$F$21,
                6,
                FALSE
            ),
            IF(COUNTIF(K107:N107,"○")&gt;0,
                VLOOKUP(
                    "コンサル_"&amp;IF(H107="以上","以上","未満")&amp;"_"&amp;IF(J107="○","関連","その他")&amp;"_"&amp;COUNTIF(K107:N107,"○"),
                    点数表!$A$2:$F$21,
                    6,
                    FALSE
                ),
                0
            )
        ),
        0
    )
)</f>
        <v/>
      </c>
    </row>
    <row r="108" spans="1:16" ht="50" customHeight="1">
      <c r="A108" s="23">
        <v>99</v>
      </c>
      <c r="B108" s="5"/>
      <c r="C108" s="5"/>
      <c r="D108" s="7"/>
      <c r="E108" s="7"/>
      <c r="F108" s="5"/>
      <c r="G108" s="29"/>
      <c r="H108" s="6"/>
      <c r="I108" s="41"/>
      <c r="J108" s="6"/>
      <c r="K108" s="38"/>
      <c r="L108" s="38"/>
      <c r="M108" s="38"/>
      <c r="N108" s="38"/>
      <c r="O108" s="38"/>
      <c r="P108" s="49" t="str">
        <f>IF(
    IFERROR(
        IF(O108="○",
            VLOOKUP(
                "構築_"&amp;IF(H108="以上","以上","未満")&amp;"_"&amp;IF(J108="○","関連","その他"),
                点数表!$A$2:$F$21,
                6,
                FALSE
            ),
            IF(COUNTIF(K108:N108,"○")&gt;0,
                VLOOKUP(
                    "コンサル_"&amp;IF(H108="以上","以上","未満")&amp;"_"&amp;IF(J108="○","関連","その他")&amp;"_"&amp;COUNTIF(K108:N108,"○"),
                    点数表!$A$2:$F$21,
                    6,
                    FALSE
                ),
                0
            )
        ),
        0
    ) = 0,
    "",
    IFERROR(
        IF(O108="○",
            VLOOKUP(
                "構築_"&amp;IF(H108="以上","以上","未満")&amp;"_"&amp;IF(J108="○","関連","その他"),
                点数表!$A$2:$F$21,
                6,
                FALSE
            ),
            IF(COUNTIF(K108:N108,"○")&gt;0,
                VLOOKUP(
                    "コンサル_"&amp;IF(H108="以上","以上","未満")&amp;"_"&amp;IF(J108="○","関連","その他")&amp;"_"&amp;COUNTIF(K108:N108,"○"),
                    点数表!$A$2:$F$21,
                    6,
                    FALSE
                ),
                0
            )
        ),
        0
    )
)</f>
        <v/>
      </c>
    </row>
    <row r="109" spans="1:16" ht="50" customHeight="1">
      <c r="A109" s="23">
        <v>100</v>
      </c>
      <c r="B109" s="5"/>
      <c r="C109" s="5"/>
      <c r="D109" s="7"/>
      <c r="E109" s="7"/>
      <c r="F109" s="5"/>
      <c r="G109" s="29"/>
      <c r="H109" s="6"/>
      <c r="I109" s="41"/>
      <c r="J109" s="6"/>
      <c r="K109" s="38"/>
      <c r="L109" s="38"/>
      <c r="M109" s="38"/>
      <c r="N109" s="38"/>
      <c r="O109" s="38"/>
      <c r="P109" s="49" t="str">
        <f>IF(
    IFERROR(
        IF(O109="○",
            VLOOKUP(
                "構築_"&amp;IF(H109="以上","以上","未満")&amp;"_"&amp;IF(J109="○","関連","その他"),
                点数表!$A$2:$F$21,
                6,
                FALSE
            ),
            IF(COUNTIF(K109:N109,"○")&gt;0,
                VLOOKUP(
                    "コンサル_"&amp;IF(H109="以上","以上","未満")&amp;"_"&amp;IF(J109="○","関連","その他")&amp;"_"&amp;COUNTIF(K109:N109,"○"),
                    点数表!$A$2:$F$21,
                    6,
                    FALSE
                ),
                0
            )
        ),
        0
    ) = 0,
    "",
    IFERROR(
        IF(O109="○",
            VLOOKUP(
                "構築_"&amp;IF(H109="以上","以上","未満")&amp;"_"&amp;IF(J109="○","関連","その他"),
                点数表!$A$2:$F$21,
                6,
                FALSE
            ),
            IF(COUNTIF(K109:N109,"○")&gt;0,
                VLOOKUP(
                    "コンサル_"&amp;IF(H109="以上","以上","未満")&amp;"_"&amp;IF(J109="○","関連","その他")&amp;"_"&amp;COUNTIF(K109:N109,"○"),
                    点数表!$A$2:$F$21,
                    6,
                    FALSE
                ),
                0
            )
        ),
        0
    )
)</f>
        <v/>
      </c>
    </row>
    <row r="110" spans="1:16" ht="50" customHeight="1">
      <c r="A110" s="25"/>
      <c r="B110" s="25"/>
      <c r="C110" s="25"/>
      <c r="F110" s="25"/>
      <c r="G110" s="26"/>
      <c r="H110" s="25"/>
      <c r="I110" s="25"/>
      <c r="J110" s="27"/>
      <c r="K110" s="27"/>
      <c r="L110" s="27"/>
      <c r="M110" s="27"/>
      <c r="N110" s="27"/>
      <c r="O110" s="27"/>
    </row>
    <row r="111" spans="1:16" ht="50" customHeight="1">
      <c r="A111" s="25"/>
      <c r="B111" s="25"/>
      <c r="C111" s="25"/>
      <c r="F111" s="25"/>
      <c r="G111" s="26"/>
      <c r="H111" s="25"/>
      <c r="I111" s="25"/>
      <c r="J111" s="27"/>
      <c r="K111" s="27"/>
      <c r="L111" s="27"/>
      <c r="M111" s="27"/>
      <c r="N111" s="27"/>
      <c r="O111" s="27"/>
    </row>
    <row r="112" spans="1:16" ht="50" customHeight="1">
      <c r="A112" s="25"/>
      <c r="B112" s="25"/>
      <c r="C112" s="25"/>
      <c r="F112" s="25"/>
      <c r="G112" s="26"/>
      <c r="H112" s="25"/>
      <c r="I112" s="25"/>
      <c r="J112" s="27"/>
      <c r="K112" s="27"/>
      <c r="L112" s="27"/>
      <c r="M112" s="27"/>
      <c r="N112" s="27"/>
      <c r="O112" s="27"/>
    </row>
    <row r="113" spans="1:15" ht="50" customHeight="1">
      <c r="A113" s="25"/>
      <c r="B113" s="25"/>
      <c r="C113" s="25"/>
      <c r="F113" s="25"/>
      <c r="G113" s="26"/>
      <c r="H113" s="25"/>
      <c r="I113" s="25"/>
      <c r="J113" s="27"/>
      <c r="K113" s="27"/>
      <c r="L113" s="27"/>
      <c r="M113" s="27"/>
      <c r="N113" s="27"/>
      <c r="O113" s="27"/>
    </row>
    <row r="114" spans="1:15" ht="50" customHeight="1">
      <c r="A114" s="25"/>
      <c r="B114" s="25"/>
      <c r="C114" s="25"/>
      <c r="F114" s="25"/>
      <c r="G114" s="26"/>
      <c r="H114" s="25"/>
      <c r="I114" s="25"/>
      <c r="J114" s="27"/>
      <c r="K114" s="27"/>
      <c r="L114" s="27"/>
      <c r="M114" s="27"/>
      <c r="N114" s="27"/>
      <c r="O114" s="27"/>
    </row>
    <row r="115" spans="1:15" ht="50" customHeight="1">
      <c r="A115" s="25"/>
      <c r="B115" s="25"/>
      <c r="C115" s="25"/>
      <c r="F115" s="25"/>
      <c r="G115" s="26"/>
      <c r="H115" s="25"/>
      <c r="I115" s="25"/>
      <c r="J115" s="27"/>
      <c r="K115" s="25"/>
      <c r="L115" s="25"/>
      <c r="M115" s="25"/>
      <c r="N115" s="25"/>
      <c r="O115" s="25"/>
    </row>
    <row r="116" spans="1:15" ht="50" customHeight="1">
      <c r="A116" s="25"/>
      <c r="B116" s="25"/>
      <c r="C116" s="25"/>
      <c r="F116" s="25"/>
      <c r="G116" s="26"/>
      <c r="H116" s="25"/>
      <c r="I116" s="25"/>
      <c r="J116" s="27"/>
      <c r="K116" s="25"/>
      <c r="L116" s="25"/>
      <c r="M116" s="25"/>
      <c r="N116" s="25"/>
      <c r="O116" s="25"/>
    </row>
    <row r="117" spans="1:15" ht="50" customHeight="1">
      <c r="A117" s="25"/>
      <c r="B117" s="25"/>
      <c r="C117" s="25"/>
      <c r="F117" s="25"/>
      <c r="G117" s="26"/>
      <c r="H117" s="25"/>
      <c r="I117" s="25"/>
      <c r="J117" s="27"/>
      <c r="K117" s="25"/>
      <c r="L117" s="25"/>
      <c r="M117" s="25"/>
      <c r="N117" s="25"/>
      <c r="O117" s="25"/>
    </row>
    <row r="118" spans="1:15" ht="50" customHeight="1">
      <c r="A118" s="25"/>
      <c r="B118" s="25"/>
      <c r="C118" s="25"/>
      <c r="F118" s="25"/>
      <c r="G118" s="26"/>
      <c r="H118" s="25"/>
      <c r="I118" s="25"/>
      <c r="J118" s="27"/>
      <c r="K118" s="25"/>
      <c r="L118" s="25"/>
      <c r="M118" s="25"/>
      <c r="N118" s="25"/>
      <c r="O118" s="25"/>
    </row>
    <row r="119" spans="1:15" ht="50" customHeight="1">
      <c r="A119" s="25"/>
      <c r="B119" s="25"/>
      <c r="C119" s="25"/>
      <c r="F119" s="25"/>
      <c r="G119" s="26"/>
      <c r="H119" s="25"/>
      <c r="I119" s="25"/>
      <c r="J119" s="27"/>
      <c r="K119" s="25"/>
      <c r="L119" s="25"/>
      <c r="M119" s="25"/>
      <c r="N119" s="25"/>
      <c r="O119" s="25"/>
    </row>
    <row r="120" spans="1:15" ht="50" customHeight="1">
      <c r="A120" s="25"/>
      <c r="B120" s="25"/>
      <c r="C120" s="25"/>
      <c r="F120" s="25"/>
      <c r="G120" s="26"/>
      <c r="H120" s="25"/>
      <c r="I120" s="25"/>
      <c r="J120" s="27"/>
      <c r="K120" s="25"/>
      <c r="L120" s="25"/>
      <c r="M120" s="25"/>
      <c r="N120" s="25"/>
      <c r="O120" s="25"/>
    </row>
    <row r="121" spans="1:15" ht="50" customHeight="1">
      <c r="A121" s="25"/>
      <c r="B121" s="25"/>
      <c r="C121" s="25"/>
      <c r="F121" s="25"/>
      <c r="G121" s="26"/>
      <c r="H121" s="25"/>
      <c r="I121" s="25"/>
      <c r="J121" s="27"/>
      <c r="K121" s="25"/>
      <c r="L121" s="25"/>
      <c r="M121" s="25"/>
      <c r="N121" s="25"/>
      <c r="O121" s="25"/>
    </row>
    <row r="122" spans="1:15" ht="50" customHeight="1">
      <c r="A122" s="25"/>
      <c r="B122" s="25"/>
      <c r="C122" s="25"/>
      <c r="F122" s="25"/>
      <c r="G122" s="26"/>
      <c r="H122" s="25"/>
      <c r="I122" s="25"/>
      <c r="J122" s="27"/>
      <c r="K122" s="25"/>
      <c r="L122" s="25"/>
      <c r="M122" s="25"/>
      <c r="N122" s="25"/>
      <c r="O122" s="25"/>
    </row>
    <row r="123" spans="1:15" ht="50" customHeight="1">
      <c r="A123" s="25"/>
      <c r="B123" s="25"/>
      <c r="C123" s="25"/>
      <c r="F123" s="25"/>
      <c r="G123" s="26"/>
      <c r="H123" s="25"/>
      <c r="I123" s="25"/>
      <c r="J123" s="27"/>
      <c r="K123" s="25"/>
      <c r="L123" s="25"/>
      <c r="M123" s="25"/>
      <c r="N123" s="25"/>
      <c r="O123" s="25"/>
    </row>
    <row r="124" spans="1:15" ht="50" customHeight="1">
      <c r="A124" s="25"/>
      <c r="B124" s="25"/>
      <c r="C124" s="25"/>
      <c r="F124" s="25"/>
      <c r="G124" s="26"/>
      <c r="H124" s="25"/>
      <c r="I124" s="25"/>
      <c r="J124" s="27"/>
      <c r="K124" s="25"/>
      <c r="L124" s="25"/>
      <c r="M124" s="25"/>
      <c r="N124" s="25"/>
      <c r="O124" s="25"/>
    </row>
    <row r="125" spans="1:15" ht="50" customHeight="1">
      <c r="A125" s="25"/>
      <c r="B125" s="25"/>
      <c r="C125" s="25"/>
      <c r="F125" s="25"/>
      <c r="G125" s="26"/>
      <c r="H125" s="25"/>
      <c r="I125" s="25"/>
      <c r="J125" s="27"/>
      <c r="K125" s="25"/>
      <c r="L125" s="25"/>
      <c r="M125" s="25"/>
      <c r="N125" s="25"/>
      <c r="O125" s="25"/>
    </row>
    <row r="126" spans="1:15" ht="50" customHeight="1">
      <c r="A126" s="25"/>
      <c r="B126" s="25"/>
      <c r="C126" s="25"/>
      <c r="F126" s="25"/>
      <c r="G126" s="26"/>
      <c r="H126" s="25"/>
      <c r="I126" s="25"/>
      <c r="J126" s="27"/>
      <c r="K126" s="25"/>
      <c r="L126" s="25"/>
      <c r="M126" s="25"/>
      <c r="N126" s="25"/>
      <c r="O126" s="25"/>
    </row>
    <row r="127" spans="1:15" ht="50" customHeight="1">
      <c r="A127" s="25"/>
      <c r="B127" s="25"/>
      <c r="C127" s="25"/>
      <c r="F127" s="25"/>
      <c r="G127" s="26"/>
      <c r="H127" s="25"/>
      <c r="I127" s="25"/>
      <c r="J127" s="27"/>
      <c r="K127" s="25"/>
      <c r="L127" s="25"/>
      <c r="M127" s="25"/>
      <c r="N127" s="25"/>
      <c r="O127" s="25"/>
    </row>
    <row r="128" spans="1:15" ht="50" customHeight="1">
      <c r="A128" s="25"/>
      <c r="B128" s="25"/>
      <c r="C128" s="25"/>
      <c r="F128" s="25"/>
      <c r="G128" s="26"/>
      <c r="H128" s="25"/>
      <c r="I128" s="25"/>
      <c r="J128" s="27"/>
      <c r="K128" s="25"/>
      <c r="L128" s="25"/>
      <c r="M128" s="25"/>
      <c r="N128" s="25"/>
      <c r="O128" s="25"/>
    </row>
    <row r="129" spans="1:15" ht="50" customHeight="1">
      <c r="A129" s="25"/>
      <c r="B129" s="25"/>
      <c r="C129" s="25"/>
      <c r="F129" s="25"/>
      <c r="G129" s="26"/>
      <c r="H129" s="25"/>
      <c r="I129" s="25"/>
      <c r="J129" s="27"/>
      <c r="K129" s="25"/>
      <c r="L129" s="25"/>
      <c r="M129" s="25"/>
      <c r="N129" s="25"/>
      <c r="O129" s="25"/>
    </row>
    <row r="130" spans="1:15" ht="50" customHeight="1">
      <c r="A130" s="25"/>
      <c r="B130" s="25"/>
      <c r="C130" s="25"/>
      <c r="F130" s="25"/>
      <c r="G130" s="26"/>
      <c r="H130" s="25"/>
      <c r="I130" s="25"/>
      <c r="J130" s="27"/>
      <c r="K130" s="25"/>
      <c r="L130" s="25"/>
      <c r="M130" s="25"/>
      <c r="N130" s="25"/>
      <c r="O130" s="25"/>
    </row>
    <row r="131" spans="1:15" ht="50" customHeight="1">
      <c r="A131" s="25"/>
      <c r="B131" s="25"/>
      <c r="C131" s="25"/>
      <c r="F131" s="25"/>
      <c r="G131" s="26"/>
      <c r="H131" s="25"/>
      <c r="I131" s="25"/>
      <c r="J131" s="27"/>
      <c r="K131" s="25"/>
      <c r="L131" s="25"/>
      <c r="M131" s="25"/>
      <c r="N131" s="25"/>
      <c r="O131" s="25"/>
    </row>
    <row r="132" spans="1:15" ht="50" customHeight="1">
      <c r="A132" s="25"/>
      <c r="B132" s="25"/>
      <c r="C132" s="25"/>
      <c r="F132" s="25"/>
      <c r="G132" s="26"/>
      <c r="H132" s="25"/>
      <c r="I132" s="25"/>
      <c r="J132" s="27"/>
      <c r="K132" s="25"/>
      <c r="L132" s="25"/>
      <c r="M132" s="25"/>
      <c r="N132" s="25"/>
      <c r="O132" s="25"/>
    </row>
    <row r="133" spans="1:15" ht="50" customHeight="1">
      <c r="A133" s="25"/>
      <c r="B133" s="25"/>
      <c r="C133" s="25"/>
      <c r="F133" s="25"/>
      <c r="G133" s="26"/>
      <c r="H133" s="25"/>
      <c r="I133" s="25"/>
      <c r="J133" s="27"/>
      <c r="K133" s="25"/>
      <c r="L133" s="25"/>
      <c r="M133" s="25"/>
      <c r="N133" s="25"/>
      <c r="O133" s="25"/>
    </row>
    <row r="134" spans="1:15" ht="50" customHeight="1">
      <c r="A134" s="25"/>
      <c r="B134" s="25"/>
      <c r="C134" s="25"/>
      <c r="F134" s="25"/>
      <c r="G134" s="26"/>
      <c r="H134" s="25"/>
      <c r="I134" s="25"/>
      <c r="J134" s="27"/>
      <c r="K134" s="25"/>
      <c r="L134" s="25"/>
      <c r="M134" s="25"/>
      <c r="N134" s="25"/>
      <c r="O134" s="25"/>
    </row>
    <row r="135" spans="1:15" ht="50" customHeight="1">
      <c r="A135" s="25"/>
      <c r="B135" s="25"/>
      <c r="C135" s="25"/>
      <c r="F135" s="25"/>
      <c r="G135" s="26"/>
      <c r="H135" s="25"/>
      <c r="I135" s="25"/>
      <c r="J135" s="27"/>
      <c r="K135" s="25"/>
      <c r="L135" s="25"/>
      <c r="M135" s="25"/>
      <c r="N135" s="25"/>
      <c r="O135" s="25"/>
    </row>
    <row r="136" spans="1:15" ht="50" customHeight="1">
      <c r="A136" s="25"/>
      <c r="B136" s="25"/>
      <c r="C136" s="25"/>
      <c r="F136" s="25"/>
      <c r="G136" s="26"/>
      <c r="H136" s="25"/>
      <c r="I136" s="25"/>
      <c r="J136" s="27"/>
      <c r="K136" s="25"/>
      <c r="L136" s="25"/>
      <c r="M136" s="25"/>
      <c r="N136" s="25"/>
      <c r="O136" s="25"/>
    </row>
    <row r="137" spans="1:15" ht="50" customHeight="1">
      <c r="A137" s="25"/>
      <c r="B137" s="25"/>
      <c r="C137" s="25"/>
      <c r="F137" s="25"/>
      <c r="G137" s="26"/>
      <c r="H137" s="25"/>
      <c r="I137" s="25"/>
      <c r="J137" s="27"/>
      <c r="K137" s="25"/>
      <c r="L137" s="25"/>
      <c r="M137" s="25"/>
      <c r="N137" s="25"/>
      <c r="O137" s="25"/>
    </row>
    <row r="138" spans="1:15" ht="50" customHeight="1">
      <c r="A138" s="25"/>
      <c r="B138" s="25"/>
      <c r="C138" s="25"/>
      <c r="F138" s="25"/>
      <c r="G138" s="26"/>
      <c r="H138" s="25"/>
      <c r="I138" s="25"/>
      <c r="J138" s="27"/>
      <c r="K138" s="25"/>
      <c r="L138" s="25"/>
      <c r="M138" s="25"/>
      <c r="N138" s="25"/>
      <c r="O138" s="25"/>
    </row>
    <row r="139" spans="1:15" ht="50" customHeight="1">
      <c r="A139" s="25"/>
      <c r="B139" s="25"/>
      <c r="C139" s="25"/>
      <c r="F139" s="25"/>
      <c r="G139" s="26"/>
      <c r="H139" s="25"/>
      <c r="I139" s="25"/>
      <c r="J139" s="27"/>
      <c r="K139" s="25"/>
      <c r="L139" s="25"/>
      <c r="M139" s="25"/>
      <c r="N139" s="25"/>
      <c r="O139" s="25"/>
    </row>
    <row r="140" spans="1:15" ht="50" customHeight="1">
      <c r="A140" s="25"/>
      <c r="B140" s="25"/>
      <c r="C140" s="25"/>
      <c r="F140" s="25"/>
      <c r="G140" s="26"/>
      <c r="H140" s="25"/>
      <c r="I140" s="25"/>
      <c r="J140" s="27"/>
      <c r="K140" s="25"/>
      <c r="L140" s="25"/>
      <c r="M140" s="25"/>
      <c r="N140" s="25"/>
      <c r="O140" s="25"/>
    </row>
    <row r="141" spans="1:15" ht="50" customHeight="1">
      <c r="A141" s="25"/>
      <c r="B141" s="25"/>
      <c r="C141" s="25"/>
      <c r="F141" s="25"/>
      <c r="G141" s="26"/>
      <c r="H141" s="25"/>
      <c r="I141" s="25"/>
      <c r="J141" s="27"/>
      <c r="K141" s="25"/>
      <c r="L141" s="25"/>
      <c r="M141" s="25"/>
      <c r="N141" s="25"/>
      <c r="O141" s="25"/>
    </row>
    <row r="142" spans="1:15" ht="50" customHeight="1">
      <c r="A142" s="25"/>
      <c r="B142" s="25"/>
      <c r="C142" s="25"/>
      <c r="F142" s="25"/>
      <c r="G142" s="26"/>
      <c r="H142" s="25"/>
      <c r="I142" s="25"/>
      <c r="J142" s="27"/>
      <c r="K142" s="25"/>
      <c r="L142" s="25"/>
      <c r="M142" s="25"/>
      <c r="N142" s="25"/>
      <c r="O142" s="25"/>
    </row>
    <row r="143" spans="1:15" ht="50" customHeight="1">
      <c r="A143" s="25"/>
      <c r="B143" s="25"/>
      <c r="C143" s="25"/>
      <c r="F143" s="25"/>
      <c r="G143" s="26"/>
      <c r="H143" s="25"/>
      <c r="I143" s="25"/>
      <c r="J143" s="27"/>
      <c r="K143" s="25"/>
      <c r="L143" s="25"/>
      <c r="M143" s="25"/>
      <c r="N143" s="25"/>
      <c r="O143" s="25"/>
    </row>
    <row r="144" spans="1:15" ht="50" customHeight="1">
      <c r="A144" s="25"/>
      <c r="B144" s="25"/>
      <c r="C144" s="25"/>
      <c r="F144" s="25"/>
      <c r="G144" s="26"/>
      <c r="H144" s="25"/>
      <c r="I144" s="25"/>
      <c r="J144" s="27"/>
      <c r="K144" s="25"/>
      <c r="L144" s="25"/>
      <c r="M144" s="25"/>
      <c r="N144" s="25"/>
      <c r="O144" s="25"/>
    </row>
    <row r="145" spans="1:15" ht="50" customHeight="1">
      <c r="A145" s="25"/>
      <c r="B145" s="25"/>
      <c r="C145" s="25"/>
      <c r="F145" s="25"/>
      <c r="G145" s="26"/>
      <c r="H145" s="25"/>
      <c r="I145" s="25"/>
      <c r="J145" s="27"/>
      <c r="K145" s="25"/>
      <c r="L145" s="25"/>
      <c r="M145" s="25"/>
      <c r="N145" s="25"/>
      <c r="O145" s="25"/>
    </row>
    <row r="146" spans="1:15" ht="50" customHeight="1">
      <c r="A146" s="25"/>
      <c r="B146" s="25"/>
      <c r="C146" s="25"/>
      <c r="F146" s="25"/>
      <c r="G146" s="26"/>
      <c r="H146" s="25"/>
      <c r="I146" s="25"/>
      <c r="J146" s="27"/>
      <c r="K146" s="25"/>
      <c r="L146" s="25"/>
      <c r="M146" s="25"/>
      <c r="N146" s="25"/>
      <c r="O146" s="25"/>
    </row>
    <row r="147" spans="1:15" ht="50" customHeight="1">
      <c r="A147" s="25"/>
      <c r="B147" s="25"/>
      <c r="C147" s="25"/>
      <c r="F147" s="25"/>
      <c r="G147" s="26"/>
      <c r="H147" s="25"/>
      <c r="I147" s="25"/>
      <c r="J147" s="27"/>
      <c r="K147" s="25"/>
      <c r="L147" s="25"/>
      <c r="M147" s="25"/>
      <c r="N147" s="25"/>
      <c r="O147" s="25"/>
    </row>
    <row r="148" spans="1:15" ht="50" customHeight="1">
      <c r="A148" s="25"/>
      <c r="B148" s="25"/>
      <c r="C148" s="25"/>
      <c r="F148" s="25"/>
      <c r="G148" s="26"/>
      <c r="H148" s="25"/>
      <c r="I148" s="25"/>
      <c r="J148" s="27"/>
      <c r="K148" s="25"/>
      <c r="L148" s="25"/>
      <c r="M148" s="25"/>
      <c r="N148" s="25"/>
      <c r="O148" s="25"/>
    </row>
    <row r="149" spans="1:15" ht="50" customHeight="1">
      <c r="A149" s="25"/>
      <c r="B149" s="25"/>
      <c r="C149" s="25"/>
      <c r="F149" s="25"/>
      <c r="G149" s="26"/>
      <c r="H149" s="25"/>
      <c r="I149" s="25"/>
      <c r="J149" s="27"/>
      <c r="K149" s="25"/>
      <c r="L149" s="25"/>
      <c r="M149" s="25"/>
      <c r="N149" s="25"/>
      <c r="O149" s="25"/>
    </row>
    <row r="150" spans="1:15" ht="50" customHeight="1">
      <c r="A150" s="25"/>
      <c r="B150" s="25"/>
      <c r="C150" s="25"/>
      <c r="F150" s="25"/>
      <c r="G150" s="26"/>
      <c r="H150" s="25"/>
      <c r="I150" s="25"/>
      <c r="J150" s="27"/>
      <c r="K150" s="25"/>
      <c r="L150" s="25"/>
      <c r="M150" s="25"/>
      <c r="N150" s="25"/>
      <c r="O150" s="25"/>
    </row>
    <row r="151" spans="1:15" ht="50" customHeight="1">
      <c r="A151" s="25"/>
      <c r="B151" s="25"/>
      <c r="C151" s="25"/>
      <c r="F151" s="25"/>
      <c r="G151" s="26"/>
      <c r="H151" s="25"/>
      <c r="I151" s="25"/>
      <c r="J151" s="27"/>
      <c r="K151" s="25"/>
      <c r="L151" s="25"/>
      <c r="M151" s="25"/>
      <c r="N151" s="25"/>
      <c r="O151" s="25"/>
    </row>
    <row r="152" spans="1:15" ht="50" customHeight="1">
      <c r="A152" s="25"/>
      <c r="B152" s="25"/>
      <c r="C152" s="25"/>
      <c r="F152" s="25"/>
      <c r="G152" s="26"/>
      <c r="H152" s="25"/>
      <c r="I152" s="25"/>
      <c r="J152" s="27"/>
      <c r="K152" s="25"/>
      <c r="L152" s="25"/>
      <c r="M152" s="25"/>
      <c r="N152" s="25"/>
      <c r="O152" s="25"/>
    </row>
    <row r="153" spans="1:15" ht="50" customHeight="1">
      <c r="A153" s="25"/>
      <c r="B153" s="25"/>
      <c r="C153" s="25"/>
      <c r="F153" s="25"/>
      <c r="G153" s="26"/>
      <c r="H153" s="25"/>
      <c r="I153" s="25"/>
      <c r="J153" s="27"/>
      <c r="K153" s="25"/>
      <c r="L153" s="25"/>
      <c r="M153" s="25"/>
      <c r="N153" s="25"/>
      <c r="O153" s="25"/>
    </row>
    <row r="154" spans="1:15" ht="50" customHeight="1">
      <c r="A154" s="25"/>
      <c r="B154" s="25"/>
      <c r="C154" s="25"/>
      <c r="F154" s="25"/>
      <c r="G154" s="26"/>
      <c r="H154" s="25"/>
      <c r="I154" s="25"/>
      <c r="J154" s="27"/>
      <c r="K154" s="25"/>
      <c r="L154" s="25"/>
      <c r="M154" s="25"/>
      <c r="N154" s="25"/>
      <c r="O154" s="25"/>
    </row>
    <row r="155" spans="1:15" ht="50" customHeight="1">
      <c r="A155" s="25"/>
      <c r="B155" s="25"/>
      <c r="C155" s="25"/>
      <c r="F155" s="25"/>
      <c r="G155" s="26"/>
      <c r="H155" s="25"/>
      <c r="I155" s="25"/>
      <c r="J155" s="27"/>
      <c r="K155" s="25"/>
      <c r="L155" s="25"/>
      <c r="M155" s="25"/>
      <c r="N155" s="25"/>
      <c r="O155" s="25"/>
    </row>
    <row r="156" spans="1:15" ht="50" customHeight="1">
      <c r="A156" s="25"/>
      <c r="B156" s="25"/>
      <c r="C156" s="25"/>
      <c r="F156" s="25"/>
      <c r="G156" s="26"/>
      <c r="H156" s="25"/>
      <c r="I156" s="25"/>
      <c r="J156" s="27"/>
      <c r="K156" s="25"/>
      <c r="L156" s="25"/>
      <c r="M156" s="25"/>
      <c r="N156" s="25"/>
      <c r="O156" s="25"/>
    </row>
    <row r="157" spans="1:15" ht="50" customHeight="1">
      <c r="A157" s="25"/>
      <c r="B157" s="25"/>
      <c r="C157" s="25"/>
      <c r="F157" s="25"/>
      <c r="G157" s="26"/>
      <c r="H157" s="25"/>
      <c r="I157" s="25"/>
      <c r="J157" s="27"/>
      <c r="K157" s="25"/>
      <c r="L157" s="25"/>
      <c r="M157" s="25"/>
      <c r="N157" s="25"/>
      <c r="O157" s="25"/>
    </row>
    <row r="158" spans="1:15" ht="50" customHeight="1">
      <c r="A158" s="25"/>
      <c r="B158" s="25"/>
      <c r="C158" s="25"/>
      <c r="F158" s="25"/>
      <c r="G158" s="26"/>
      <c r="H158" s="25"/>
      <c r="I158" s="25"/>
      <c r="J158" s="27"/>
      <c r="K158" s="25"/>
      <c r="L158" s="25"/>
      <c r="M158" s="25"/>
      <c r="N158" s="25"/>
      <c r="O158" s="25"/>
    </row>
    <row r="159" spans="1:15" ht="50" customHeight="1">
      <c r="A159" s="25"/>
      <c r="B159" s="25"/>
      <c r="C159" s="25"/>
      <c r="F159" s="25"/>
      <c r="G159" s="26"/>
      <c r="H159" s="25"/>
      <c r="I159" s="25"/>
      <c r="J159" s="27"/>
      <c r="K159" s="25"/>
      <c r="L159" s="25"/>
      <c r="M159" s="25"/>
      <c r="N159" s="25"/>
      <c r="O159" s="25"/>
    </row>
    <row r="160" spans="1:15" ht="50" customHeight="1">
      <c r="A160" s="25"/>
      <c r="B160" s="25"/>
      <c r="C160" s="25"/>
      <c r="F160" s="25"/>
      <c r="G160" s="26"/>
      <c r="H160" s="25"/>
      <c r="I160" s="25"/>
      <c r="J160" s="27"/>
      <c r="K160" s="25"/>
      <c r="L160" s="25"/>
      <c r="M160" s="25"/>
      <c r="N160" s="25"/>
      <c r="O160" s="25"/>
    </row>
    <row r="161" spans="1:15" ht="50" customHeight="1">
      <c r="A161" s="25"/>
      <c r="B161" s="25"/>
      <c r="C161" s="25"/>
      <c r="F161" s="25"/>
      <c r="G161" s="26"/>
      <c r="H161" s="25"/>
      <c r="I161" s="25"/>
      <c r="J161" s="27"/>
      <c r="K161" s="25"/>
      <c r="L161" s="25"/>
      <c r="M161" s="25"/>
      <c r="N161" s="25"/>
      <c r="O161" s="25"/>
    </row>
    <row r="162" spans="1:15" ht="50" customHeight="1">
      <c r="A162" s="25"/>
      <c r="B162" s="25"/>
      <c r="C162" s="25"/>
      <c r="F162" s="25"/>
      <c r="G162" s="26"/>
      <c r="H162" s="25"/>
      <c r="I162" s="25"/>
      <c r="J162" s="27"/>
      <c r="K162" s="25"/>
      <c r="L162" s="25"/>
      <c r="M162" s="25"/>
      <c r="N162" s="25"/>
      <c r="O162" s="25"/>
    </row>
    <row r="163" spans="1:15" ht="50" customHeight="1">
      <c r="A163" s="25"/>
      <c r="B163" s="25"/>
      <c r="C163" s="25"/>
      <c r="F163" s="25"/>
      <c r="G163" s="26"/>
      <c r="H163" s="25"/>
      <c r="I163" s="25"/>
      <c r="J163" s="27"/>
      <c r="K163" s="25"/>
      <c r="L163" s="25"/>
      <c r="M163" s="25"/>
      <c r="N163" s="25"/>
      <c r="O163" s="25"/>
    </row>
    <row r="164" spans="1:15" ht="50" customHeight="1">
      <c r="A164" s="25"/>
      <c r="B164" s="25"/>
      <c r="C164" s="25"/>
      <c r="F164" s="25"/>
      <c r="G164" s="26"/>
      <c r="H164" s="25"/>
      <c r="I164" s="25"/>
      <c r="J164" s="27"/>
      <c r="K164" s="25"/>
      <c r="L164" s="25"/>
      <c r="M164" s="25"/>
      <c r="N164" s="25"/>
      <c r="O164" s="25"/>
    </row>
    <row r="165" spans="1:15" ht="50" customHeight="1">
      <c r="A165" s="25"/>
      <c r="B165" s="25"/>
      <c r="C165" s="25"/>
      <c r="F165" s="25"/>
      <c r="G165" s="26"/>
      <c r="H165" s="25"/>
      <c r="I165" s="25"/>
      <c r="J165" s="27"/>
      <c r="K165" s="25"/>
      <c r="L165" s="25"/>
      <c r="M165" s="25"/>
      <c r="N165" s="25"/>
      <c r="O165" s="25"/>
    </row>
    <row r="166" spans="1:15" ht="50" customHeight="1">
      <c r="A166" s="25"/>
      <c r="B166" s="25"/>
      <c r="C166" s="25"/>
      <c r="F166" s="25"/>
      <c r="G166" s="26"/>
      <c r="H166" s="25"/>
      <c r="I166" s="25"/>
      <c r="J166" s="27"/>
      <c r="K166" s="25"/>
      <c r="L166" s="25"/>
      <c r="M166" s="25"/>
      <c r="N166" s="25"/>
      <c r="O166" s="25"/>
    </row>
    <row r="167" spans="1:15" ht="50" customHeight="1">
      <c r="A167" s="25"/>
      <c r="B167" s="25"/>
      <c r="C167" s="25"/>
      <c r="F167" s="25"/>
      <c r="G167" s="26"/>
      <c r="H167" s="25"/>
      <c r="I167" s="25"/>
      <c r="J167" s="27"/>
      <c r="K167" s="25"/>
      <c r="L167" s="25"/>
      <c r="M167" s="25"/>
      <c r="N167" s="25"/>
      <c r="O167" s="25"/>
    </row>
    <row r="168" spans="1:15" ht="50" customHeight="1">
      <c r="A168" s="25"/>
      <c r="B168" s="25"/>
      <c r="C168" s="25"/>
      <c r="F168" s="25"/>
      <c r="G168" s="26"/>
      <c r="H168" s="25"/>
      <c r="I168" s="25"/>
      <c r="J168" s="27"/>
      <c r="K168" s="25"/>
      <c r="L168" s="25"/>
      <c r="M168" s="25"/>
      <c r="N168" s="25"/>
      <c r="O168" s="25"/>
    </row>
    <row r="169" spans="1:15" ht="50" customHeight="1">
      <c r="A169" s="25"/>
      <c r="B169" s="25"/>
      <c r="C169" s="25"/>
      <c r="F169" s="25"/>
      <c r="G169" s="26"/>
      <c r="H169" s="25"/>
      <c r="I169" s="25"/>
      <c r="J169" s="27"/>
      <c r="K169" s="25"/>
      <c r="L169" s="25"/>
      <c r="M169" s="25"/>
      <c r="N169" s="25"/>
      <c r="O169" s="25"/>
    </row>
    <row r="170" spans="1:15" ht="50" customHeight="1">
      <c r="A170" s="25"/>
      <c r="B170" s="25"/>
      <c r="C170" s="25"/>
      <c r="F170" s="25"/>
      <c r="G170" s="26"/>
      <c r="H170" s="25"/>
      <c r="I170" s="25"/>
      <c r="J170" s="27"/>
      <c r="K170" s="25"/>
      <c r="L170" s="25"/>
      <c r="M170" s="25"/>
      <c r="N170" s="25"/>
      <c r="O170" s="25"/>
    </row>
    <row r="171" spans="1:15" ht="50" customHeight="1">
      <c r="A171" s="25"/>
      <c r="B171" s="25"/>
      <c r="C171" s="25"/>
      <c r="F171" s="25"/>
      <c r="G171" s="26"/>
      <c r="H171" s="25"/>
      <c r="I171" s="25"/>
      <c r="J171" s="27"/>
      <c r="K171" s="25"/>
      <c r="L171" s="25"/>
      <c r="M171" s="25"/>
      <c r="N171" s="25"/>
      <c r="O171" s="25"/>
    </row>
    <row r="172" spans="1:15" ht="50" customHeight="1">
      <c r="A172" s="25"/>
      <c r="B172" s="25"/>
      <c r="C172" s="25"/>
      <c r="F172" s="25"/>
      <c r="G172" s="26"/>
      <c r="H172" s="25"/>
      <c r="I172" s="25"/>
      <c r="J172" s="27"/>
      <c r="K172" s="25"/>
      <c r="L172" s="25"/>
      <c r="M172" s="25"/>
      <c r="N172" s="25"/>
      <c r="O172" s="25"/>
    </row>
    <row r="173" spans="1:15" ht="50" customHeight="1">
      <c r="A173" s="25"/>
      <c r="B173" s="25"/>
      <c r="C173" s="25"/>
      <c r="F173" s="25"/>
      <c r="G173" s="26"/>
      <c r="H173" s="25"/>
      <c r="I173" s="25"/>
      <c r="J173" s="27"/>
      <c r="K173" s="25"/>
      <c r="L173" s="25"/>
      <c r="M173" s="25"/>
      <c r="N173" s="25"/>
      <c r="O173" s="25"/>
    </row>
    <row r="174" spans="1:15" ht="50" customHeight="1">
      <c r="A174" s="25"/>
      <c r="B174" s="25"/>
      <c r="C174" s="25"/>
      <c r="F174" s="25"/>
      <c r="G174" s="26"/>
      <c r="H174" s="25"/>
      <c r="I174" s="25"/>
      <c r="J174" s="27"/>
      <c r="K174" s="25"/>
      <c r="L174" s="25"/>
      <c r="M174" s="25"/>
      <c r="N174" s="25"/>
      <c r="O174" s="25"/>
    </row>
    <row r="175" spans="1:15" ht="50" customHeight="1">
      <c r="A175" s="25"/>
      <c r="B175" s="25"/>
      <c r="C175" s="25"/>
      <c r="F175" s="25"/>
      <c r="G175" s="26"/>
      <c r="H175" s="25"/>
      <c r="I175" s="25"/>
      <c r="J175" s="27"/>
      <c r="K175" s="25"/>
      <c r="L175" s="25"/>
      <c r="M175" s="25"/>
      <c r="N175" s="25"/>
      <c r="O175" s="25"/>
    </row>
    <row r="176" spans="1:15" ht="50" customHeight="1">
      <c r="A176" s="25"/>
      <c r="B176" s="25"/>
      <c r="C176" s="25"/>
      <c r="F176" s="25"/>
      <c r="G176" s="26"/>
      <c r="H176" s="25"/>
      <c r="I176" s="25"/>
      <c r="J176" s="27"/>
      <c r="K176" s="25"/>
      <c r="L176" s="25"/>
      <c r="M176" s="25"/>
      <c r="N176" s="25"/>
      <c r="O176" s="25"/>
    </row>
    <row r="177" spans="1:15" ht="50" customHeight="1">
      <c r="A177" s="25"/>
      <c r="B177" s="25"/>
      <c r="C177" s="25"/>
      <c r="F177" s="25"/>
      <c r="G177" s="26"/>
      <c r="H177" s="25"/>
      <c r="I177" s="25"/>
      <c r="J177" s="27"/>
      <c r="K177" s="25"/>
      <c r="L177" s="25"/>
      <c r="M177" s="25"/>
      <c r="N177" s="25"/>
      <c r="O177" s="25"/>
    </row>
    <row r="178" spans="1:15" ht="50" customHeight="1">
      <c r="A178" s="25"/>
      <c r="B178" s="25"/>
      <c r="C178" s="25"/>
      <c r="F178" s="25"/>
      <c r="G178" s="26"/>
      <c r="H178" s="25"/>
      <c r="I178" s="25"/>
      <c r="J178" s="27"/>
      <c r="K178" s="25"/>
      <c r="L178" s="25"/>
      <c r="M178" s="25"/>
      <c r="N178" s="25"/>
      <c r="O178" s="25"/>
    </row>
    <row r="179" spans="1:15" ht="50" customHeight="1">
      <c r="A179" s="25"/>
      <c r="B179" s="25"/>
      <c r="C179" s="25"/>
      <c r="F179" s="25"/>
      <c r="G179" s="26"/>
      <c r="H179" s="25"/>
      <c r="I179" s="25"/>
      <c r="J179" s="27"/>
      <c r="K179" s="25"/>
      <c r="L179" s="25"/>
      <c r="M179" s="25"/>
      <c r="N179" s="25"/>
      <c r="O179" s="25"/>
    </row>
    <row r="180" spans="1:15" ht="50" customHeight="1">
      <c r="A180" s="25"/>
      <c r="B180" s="25"/>
      <c r="C180" s="25"/>
      <c r="F180" s="25"/>
      <c r="G180" s="26"/>
      <c r="H180" s="25"/>
      <c r="I180" s="25"/>
      <c r="J180" s="27"/>
      <c r="K180" s="25"/>
      <c r="L180" s="25"/>
      <c r="M180" s="25"/>
      <c r="N180" s="25"/>
      <c r="O180" s="25"/>
    </row>
    <row r="181" spans="1:15" ht="50" customHeight="1">
      <c r="A181" s="25"/>
      <c r="B181" s="25"/>
      <c r="C181" s="25"/>
      <c r="F181" s="25"/>
      <c r="G181" s="26"/>
      <c r="H181" s="25"/>
      <c r="I181" s="25"/>
      <c r="J181" s="27"/>
      <c r="K181" s="25"/>
      <c r="L181" s="25"/>
      <c r="M181" s="25"/>
      <c r="N181" s="25"/>
      <c r="O181" s="25"/>
    </row>
    <row r="182" spans="1:15" ht="50" customHeight="1">
      <c r="A182" s="25"/>
      <c r="B182" s="25"/>
      <c r="C182" s="25"/>
      <c r="F182" s="25"/>
      <c r="G182" s="26"/>
      <c r="H182" s="25"/>
      <c r="I182" s="25"/>
      <c r="J182" s="27"/>
      <c r="K182" s="25"/>
      <c r="L182" s="25"/>
      <c r="M182" s="25"/>
      <c r="N182" s="25"/>
      <c r="O182" s="25"/>
    </row>
    <row r="183" spans="1:15" ht="50" customHeight="1">
      <c r="A183" s="25"/>
      <c r="B183" s="25"/>
      <c r="C183" s="25"/>
      <c r="F183" s="25"/>
      <c r="G183" s="26"/>
      <c r="H183" s="25"/>
      <c r="I183" s="25"/>
      <c r="J183" s="27"/>
      <c r="K183" s="25"/>
      <c r="L183" s="25"/>
      <c r="M183" s="25"/>
      <c r="N183" s="25"/>
      <c r="O183" s="25"/>
    </row>
    <row r="184" spans="1:15" ht="50" customHeight="1">
      <c r="A184" s="25"/>
      <c r="B184" s="25"/>
      <c r="C184" s="25"/>
      <c r="F184" s="25"/>
      <c r="G184" s="26"/>
      <c r="H184" s="25"/>
      <c r="I184" s="25"/>
      <c r="J184" s="27"/>
      <c r="K184" s="25"/>
      <c r="L184" s="25"/>
      <c r="M184" s="25"/>
      <c r="N184" s="25"/>
      <c r="O184" s="25"/>
    </row>
    <row r="185" spans="1:15" ht="50" customHeight="1">
      <c r="A185" s="25"/>
      <c r="B185" s="25"/>
      <c r="C185" s="25"/>
      <c r="F185" s="25"/>
      <c r="G185" s="26"/>
      <c r="H185" s="25"/>
      <c r="I185" s="25"/>
      <c r="J185" s="27"/>
      <c r="K185" s="25"/>
      <c r="L185" s="25"/>
      <c r="M185" s="25"/>
      <c r="N185" s="25"/>
      <c r="O185" s="25"/>
    </row>
    <row r="186" spans="1:15" ht="50" customHeight="1">
      <c r="A186" s="25"/>
      <c r="B186" s="25"/>
      <c r="C186" s="25"/>
      <c r="F186" s="25"/>
      <c r="G186" s="26"/>
      <c r="H186" s="25"/>
      <c r="I186" s="25"/>
      <c r="J186" s="27"/>
      <c r="K186" s="25"/>
      <c r="L186" s="25"/>
      <c r="M186" s="25"/>
      <c r="N186" s="25"/>
      <c r="O186" s="25"/>
    </row>
    <row r="187" spans="1:15" ht="50" customHeight="1">
      <c r="A187" s="25"/>
      <c r="B187" s="25"/>
      <c r="C187" s="25"/>
      <c r="F187" s="25"/>
      <c r="G187" s="26"/>
      <c r="H187" s="25"/>
      <c r="I187" s="25"/>
      <c r="J187" s="27"/>
      <c r="K187" s="25"/>
      <c r="L187" s="25"/>
      <c r="M187" s="25"/>
      <c r="N187" s="25"/>
      <c r="O187" s="25"/>
    </row>
    <row r="188" spans="1:15" ht="50" customHeight="1">
      <c r="A188" s="25"/>
      <c r="B188" s="25"/>
      <c r="C188" s="25"/>
      <c r="F188" s="25"/>
      <c r="G188" s="26"/>
      <c r="H188" s="25"/>
      <c r="I188" s="25"/>
      <c r="J188" s="27"/>
      <c r="K188" s="25"/>
      <c r="L188" s="25"/>
      <c r="M188" s="25"/>
      <c r="N188" s="25"/>
      <c r="O188" s="25"/>
    </row>
    <row r="189" spans="1:15" ht="50" customHeight="1">
      <c r="A189" s="25"/>
      <c r="B189" s="25"/>
      <c r="C189" s="25"/>
      <c r="F189" s="25"/>
      <c r="G189" s="26"/>
      <c r="H189" s="25"/>
      <c r="I189" s="25"/>
      <c r="J189" s="27"/>
      <c r="K189" s="25"/>
      <c r="L189" s="25"/>
      <c r="M189" s="25"/>
      <c r="N189" s="25"/>
      <c r="O189" s="25"/>
    </row>
    <row r="190" spans="1:15" ht="50" customHeight="1">
      <c r="A190" s="25"/>
      <c r="B190" s="25"/>
      <c r="C190" s="25"/>
      <c r="F190" s="25"/>
      <c r="G190" s="26"/>
      <c r="H190" s="25"/>
      <c r="I190" s="25"/>
      <c r="J190" s="27"/>
      <c r="K190" s="25"/>
      <c r="L190" s="25"/>
      <c r="M190" s="25"/>
      <c r="N190" s="25"/>
      <c r="O190" s="25"/>
    </row>
    <row r="191" spans="1:15" ht="50" customHeight="1">
      <c r="A191" s="25"/>
      <c r="B191" s="25"/>
      <c r="C191" s="25"/>
      <c r="F191" s="25"/>
      <c r="G191" s="26"/>
      <c r="H191" s="25"/>
      <c r="I191" s="25"/>
      <c r="J191" s="27"/>
      <c r="K191" s="25"/>
      <c r="L191" s="25"/>
      <c r="M191" s="25"/>
      <c r="N191" s="25"/>
      <c r="O191" s="25"/>
    </row>
    <row r="192" spans="1:15" ht="50" customHeight="1">
      <c r="A192" s="25"/>
      <c r="B192" s="25"/>
      <c r="C192" s="25"/>
      <c r="F192" s="25"/>
      <c r="G192" s="26"/>
      <c r="H192" s="25"/>
      <c r="I192" s="25"/>
      <c r="J192" s="27"/>
      <c r="K192" s="25"/>
      <c r="L192" s="25"/>
      <c r="M192" s="25"/>
      <c r="N192" s="25"/>
      <c r="O192" s="25"/>
    </row>
    <row r="193" spans="1:15" ht="50" customHeight="1">
      <c r="A193" s="25"/>
      <c r="B193" s="25"/>
      <c r="C193" s="25"/>
      <c r="F193" s="25"/>
      <c r="G193" s="26"/>
      <c r="H193" s="25"/>
      <c r="I193" s="25"/>
      <c r="J193" s="27"/>
      <c r="K193" s="25"/>
      <c r="L193" s="25"/>
      <c r="M193" s="25"/>
      <c r="N193" s="25"/>
      <c r="O193" s="25"/>
    </row>
    <row r="194" spans="1:15" ht="50" customHeight="1">
      <c r="A194" s="25"/>
      <c r="B194" s="25"/>
      <c r="C194" s="25"/>
      <c r="F194" s="25"/>
      <c r="G194" s="26"/>
      <c r="H194" s="25"/>
      <c r="I194" s="25"/>
      <c r="J194" s="27"/>
      <c r="K194" s="25"/>
      <c r="L194" s="25"/>
      <c r="M194" s="25"/>
      <c r="N194" s="25"/>
      <c r="O194" s="25"/>
    </row>
    <row r="195" spans="1:15" ht="50" customHeight="1">
      <c r="A195" s="25"/>
      <c r="B195" s="25"/>
      <c r="C195" s="25"/>
      <c r="F195" s="25"/>
      <c r="G195" s="26"/>
      <c r="H195" s="25"/>
      <c r="I195" s="25"/>
      <c r="J195" s="27"/>
      <c r="K195" s="25"/>
      <c r="L195" s="25"/>
      <c r="M195" s="25"/>
      <c r="N195" s="25"/>
      <c r="O195" s="25"/>
    </row>
    <row r="196" spans="1:15" ht="50" customHeight="1">
      <c r="A196" s="25"/>
      <c r="B196" s="25"/>
      <c r="C196" s="25"/>
      <c r="F196" s="25"/>
      <c r="G196" s="26"/>
      <c r="H196" s="25"/>
      <c r="I196" s="25"/>
      <c r="J196" s="27"/>
      <c r="K196" s="25"/>
      <c r="L196" s="25"/>
      <c r="M196" s="25"/>
      <c r="N196" s="25"/>
      <c r="O196" s="25"/>
    </row>
    <row r="197" spans="1:15" ht="50" customHeight="1">
      <c r="A197" s="25"/>
      <c r="B197" s="25"/>
      <c r="C197" s="25"/>
      <c r="F197" s="25"/>
      <c r="G197" s="26"/>
      <c r="H197" s="25"/>
      <c r="I197" s="25"/>
      <c r="J197" s="27"/>
      <c r="K197" s="25"/>
      <c r="L197" s="25"/>
      <c r="M197" s="25"/>
      <c r="N197" s="25"/>
      <c r="O197" s="25"/>
    </row>
    <row r="198" spans="1:15" ht="50" customHeight="1">
      <c r="A198" s="25"/>
      <c r="B198" s="25"/>
      <c r="C198" s="25"/>
      <c r="F198" s="25"/>
      <c r="G198" s="26"/>
      <c r="H198" s="25"/>
      <c r="I198" s="25"/>
      <c r="J198" s="27"/>
      <c r="K198" s="25"/>
      <c r="L198" s="25"/>
      <c r="M198" s="25"/>
      <c r="N198" s="25"/>
      <c r="O198" s="25"/>
    </row>
    <row r="199" spans="1:15" ht="50" customHeight="1">
      <c r="A199" s="25"/>
      <c r="B199" s="25"/>
      <c r="C199" s="25"/>
      <c r="F199" s="25"/>
      <c r="G199" s="26"/>
      <c r="H199" s="25"/>
      <c r="I199" s="25"/>
      <c r="J199" s="27"/>
      <c r="K199" s="25"/>
      <c r="L199" s="25"/>
      <c r="M199" s="25"/>
      <c r="N199" s="25"/>
      <c r="O199" s="25"/>
    </row>
    <row r="200" spans="1:15" ht="50" customHeight="1">
      <c r="A200" s="25"/>
      <c r="B200" s="25"/>
      <c r="C200" s="25"/>
      <c r="F200" s="25"/>
      <c r="G200" s="26"/>
      <c r="H200" s="25"/>
      <c r="I200" s="25"/>
      <c r="J200" s="27"/>
      <c r="K200" s="25"/>
      <c r="L200" s="25"/>
      <c r="M200" s="25"/>
      <c r="N200" s="25"/>
      <c r="O200" s="25"/>
    </row>
    <row r="201" spans="1:15" ht="50" customHeight="1">
      <c r="A201" s="25"/>
      <c r="B201" s="25"/>
      <c r="C201" s="25"/>
      <c r="F201" s="25"/>
      <c r="G201" s="26"/>
      <c r="H201" s="25"/>
      <c r="I201" s="25"/>
      <c r="J201" s="27"/>
      <c r="K201" s="25"/>
      <c r="L201" s="25"/>
      <c r="M201" s="25"/>
      <c r="N201" s="25"/>
      <c r="O201" s="25"/>
    </row>
    <row r="202" spans="1:15" ht="50" customHeight="1">
      <c r="A202" s="25"/>
      <c r="B202" s="25"/>
      <c r="C202" s="25"/>
      <c r="F202" s="25"/>
      <c r="G202" s="26"/>
      <c r="H202" s="25"/>
      <c r="I202" s="25"/>
      <c r="J202" s="27"/>
      <c r="K202" s="25"/>
      <c r="L202" s="25"/>
      <c r="M202" s="25"/>
      <c r="N202" s="25"/>
      <c r="O202" s="25"/>
    </row>
    <row r="203" spans="1:15" ht="50" customHeight="1">
      <c r="A203" s="25"/>
      <c r="B203" s="25"/>
      <c r="C203" s="25"/>
      <c r="F203" s="25"/>
      <c r="G203" s="26"/>
      <c r="H203" s="25"/>
      <c r="I203" s="25"/>
      <c r="J203" s="27"/>
      <c r="K203" s="25"/>
      <c r="L203" s="25"/>
      <c r="M203" s="25"/>
      <c r="N203" s="25"/>
      <c r="O203" s="25"/>
    </row>
    <row r="204" spans="1:15" ht="50" customHeight="1">
      <c r="A204" s="25"/>
      <c r="B204" s="25"/>
      <c r="C204" s="25"/>
      <c r="F204" s="25"/>
      <c r="G204" s="26"/>
      <c r="H204" s="25"/>
      <c r="I204" s="25"/>
      <c r="J204" s="27"/>
      <c r="K204" s="25"/>
      <c r="L204" s="25"/>
      <c r="M204" s="25"/>
      <c r="N204" s="25"/>
      <c r="O204" s="25"/>
    </row>
    <row r="205" spans="1:15" ht="50" customHeight="1">
      <c r="A205" s="25"/>
      <c r="B205" s="25"/>
      <c r="C205" s="25"/>
      <c r="F205" s="25"/>
      <c r="G205" s="26"/>
      <c r="H205" s="25"/>
      <c r="I205" s="25"/>
      <c r="J205" s="27"/>
      <c r="K205" s="25"/>
      <c r="L205" s="25"/>
      <c r="M205" s="25"/>
      <c r="N205" s="25"/>
      <c r="O205" s="25"/>
    </row>
    <row r="206" spans="1:15" ht="50" customHeight="1">
      <c r="A206" s="25"/>
      <c r="B206" s="25"/>
      <c r="C206" s="25"/>
      <c r="F206" s="25"/>
      <c r="G206" s="26"/>
      <c r="H206" s="25"/>
      <c r="I206" s="25"/>
      <c r="J206" s="27"/>
      <c r="K206" s="25"/>
      <c r="L206" s="25"/>
      <c r="M206" s="25"/>
      <c r="N206" s="25"/>
      <c r="O206" s="25"/>
    </row>
    <row r="207" spans="1:15" ht="50" customHeight="1">
      <c r="A207" s="25"/>
      <c r="B207" s="25"/>
      <c r="C207" s="25"/>
      <c r="F207" s="25"/>
      <c r="G207" s="26"/>
      <c r="H207" s="25"/>
      <c r="I207" s="25"/>
      <c r="J207" s="27"/>
      <c r="K207" s="25"/>
      <c r="L207" s="25"/>
      <c r="M207" s="25"/>
      <c r="N207" s="25"/>
      <c r="O207" s="25"/>
    </row>
    <row r="208" spans="1:15" ht="50" customHeight="1">
      <c r="A208" s="25"/>
      <c r="B208" s="25"/>
      <c r="C208" s="25"/>
      <c r="F208" s="25"/>
      <c r="G208" s="26"/>
      <c r="H208" s="25"/>
      <c r="I208" s="25"/>
      <c r="J208" s="27"/>
      <c r="K208" s="25"/>
      <c r="L208" s="25"/>
      <c r="M208" s="25"/>
      <c r="N208" s="25"/>
      <c r="O208" s="25"/>
    </row>
    <row r="209" spans="1:15" ht="50" customHeight="1">
      <c r="A209" s="25"/>
      <c r="B209" s="25"/>
      <c r="C209" s="25"/>
      <c r="F209" s="25"/>
      <c r="G209" s="26"/>
      <c r="H209" s="25"/>
      <c r="I209" s="25"/>
      <c r="J209" s="27"/>
      <c r="K209" s="25"/>
      <c r="L209" s="25"/>
      <c r="M209" s="25"/>
      <c r="N209" s="25"/>
      <c r="O209" s="25"/>
    </row>
    <row r="210" spans="1:15" ht="50" customHeight="1">
      <c r="A210" s="25"/>
      <c r="B210" s="25"/>
      <c r="C210" s="25"/>
      <c r="F210" s="25"/>
      <c r="G210" s="26"/>
      <c r="H210" s="25"/>
      <c r="I210" s="25"/>
      <c r="J210" s="27"/>
      <c r="K210" s="25"/>
      <c r="L210" s="25"/>
      <c r="M210" s="25"/>
      <c r="N210" s="25"/>
      <c r="O210" s="25"/>
    </row>
    <row r="211" spans="1:15" ht="50" customHeight="1">
      <c r="A211" s="25"/>
      <c r="B211" s="25"/>
      <c r="C211" s="25"/>
      <c r="F211" s="25"/>
      <c r="G211" s="26"/>
      <c r="H211" s="25"/>
      <c r="I211" s="25"/>
      <c r="J211" s="27"/>
      <c r="K211" s="25"/>
      <c r="L211" s="25"/>
      <c r="M211" s="25"/>
      <c r="N211" s="25"/>
      <c r="O211" s="25"/>
    </row>
    <row r="212" spans="1:15" ht="50" customHeight="1">
      <c r="A212" s="25"/>
      <c r="B212" s="25"/>
      <c r="C212" s="25"/>
      <c r="F212" s="25"/>
      <c r="G212" s="26"/>
      <c r="H212" s="25"/>
      <c r="I212" s="25"/>
      <c r="J212" s="27"/>
      <c r="K212" s="25"/>
      <c r="L212" s="25"/>
      <c r="M212" s="25"/>
      <c r="N212" s="25"/>
      <c r="O212" s="25"/>
    </row>
    <row r="213" spans="1:15" ht="50" customHeight="1">
      <c r="A213" s="25"/>
      <c r="B213" s="25"/>
      <c r="C213" s="25"/>
      <c r="F213" s="25"/>
      <c r="G213" s="26"/>
      <c r="H213" s="25"/>
      <c r="I213" s="25"/>
      <c r="J213" s="27"/>
      <c r="K213" s="25"/>
      <c r="L213" s="25"/>
      <c r="M213" s="25"/>
      <c r="N213" s="25"/>
      <c r="O213" s="25"/>
    </row>
    <row r="214" spans="1:15" ht="50" customHeight="1">
      <c r="A214" s="25"/>
      <c r="B214" s="25"/>
      <c r="C214" s="25"/>
      <c r="F214" s="25"/>
      <c r="G214" s="26"/>
      <c r="H214" s="25"/>
      <c r="I214" s="25"/>
      <c r="J214" s="27"/>
      <c r="K214" s="25"/>
      <c r="L214" s="25"/>
      <c r="M214" s="25"/>
      <c r="N214" s="25"/>
      <c r="O214" s="25"/>
    </row>
    <row r="215" spans="1:15" ht="50" customHeight="1">
      <c r="A215" s="25"/>
      <c r="B215" s="25"/>
      <c r="C215" s="25"/>
      <c r="F215" s="25"/>
      <c r="G215" s="26"/>
      <c r="H215" s="25"/>
      <c r="I215" s="25"/>
      <c r="J215" s="27"/>
      <c r="K215" s="25"/>
      <c r="L215" s="25"/>
      <c r="M215" s="25"/>
      <c r="N215" s="25"/>
      <c r="O215" s="25"/>
    </row>
    <row r="216" spans="1:15" ht="50" customHeight="1">
      <c r="A216" s="25"/>
      <c r="B216" s="25"/>
      <c r="C216" s="25"/>
      <c r="F216" s="25"/>
      <c r="G216" s="26"/>
      <c r="H216" s="25"/>
      <c r="I216" s="25"/>
      <c r="J216" s="27"/>
      <c r="K216" s="25"/>
      <c r="L216" s="25"/>
      <c r="M216" s="25"/>
      <c r="N216" s="25"/>
      <c r="O216" s="25"/>
    </row>
    <row r="217" spans="1:15" ht="50" customHeight="1">
      <c r="A217" s="25"/>
      <c r="B217" s="25"/>
      <c r="C217" s="25"/>
      <c r="F217" s="25"/>
      <c r="G217" s="26"/>
      <c r="H217" s="25"/>
      <c r="I217" s="25"/>
      <c r="J217" s="27"/>
      <c r="K217" s="25"/>
      <c r="L217" s="25"/>
      <c r="M217" s="25"/>
      <c r="N217" s="25"/>
      <c r="O217" s="25"/>
    </row>
    <row r="218" spans="1:15" ht="50" customHeight="1">
      <c r="A218" s="25"/>
      <c r="B218" s="25"/>
      <c r="C218" s="25"/>
      <c r="F218" s="25"/>
      <c r="G218" s="26"/>
      <c r="H218" s="25"/>
      <c r="I218" s="25"/>
      <c r="J218" s="27"/>
      <c r="K218" s="25"/>
      <c r="L218" s="25"/>
      <c r="M218" s="25"/>
      <c r="N218" s="25"/>
      <c r="O218" s="25"/>
    </row>
    <row r="219" spans="1:15" ht="50" customHeight="1">
      <c r="A219" s="25"/>
      <c r="B219" s="25"/>
      <c r="C219" s="25"/>
      <c r="F219" s="25"/>
      <c r="G219" s="26"/>
      <c r="H219" s="25"/>
      <c r="I219" s="25"/>
      <c r="J219" s="27"/>
      <c r="K219" s="25"/>
      <c r="L219" s="25"/>
      <c r="M219" s="25"/>
      <c r="N219" s="25"/>
      <c r="O219" s="25"/>
    </row>
    <row r="220" spans="1:15" ht="50" customHeight="1">
      <c r="A220" s="25"/>
      <c r="B220" s="25"/>
      <c r="C220" s="25"/>
      <c r="F220" s="25"/>
      <c r="G220" s="26"/>
      <c r="H220" s="25"/>
      <c r="I220" s="25"/>
      <c r="J220" s="27"/>
      <c r="K220" s="25"/>
      <c r="L220" s="25"/>
      <c r="M220" s="25"/>
      <c r="N220" s="25"/>
      <c r="O220" s="25"/>
    </row>
    <row r="221" spans="1:15" ht="50" customHeight="1">
      <c r="A221" s="25"/>
      <c r="B221" s="25"/>
      <c r="C221" s="25"/>
      <c r="F221" s="25"/>
      <c r="G221" s="26"/>
      <c r="H221" s="25"/>
      <c r="I221" s="25"/>
      <c r="J221" s="27"/>
      <c r="K221" s="25"/>
      <c r="L221" s="25"/>
      <c r="M221" s="25"/>
      <c r="N221" s="25"/>
      <c r="O221" s="25"/>
    </row>
    <row r="222" spans="1:15" ht="50" customHeight="1">
      <c r="A222" s="25"/>
      <c r="B222" s="25"/>
      <c r="C222" s="25"/>
      <c r="F222" s="25"/>
      <c r="G222" s="26"/>
      <c r="H222" s="25"/>
      <c r="I222" s="25"/>
      <c r="J222" s="27"/>
      <c r="K222" s="25"/>
      <c r="L222" s="25"/>
      <c r="M222" s="25"/>
      <c r="N222" s="25"/>
      <c r="O222" s="25"/>
    </row>
    <row r="223" spans="1:15" ht="50" customHeight="1">
      <c r="A223" s="25"/>
      <c r="B223" s="25"/>
      <c r="C223" s="25"/>
      <c r="F223" s="25"/>
      <c r="G223" s="26"/>
      <c r="H223" s="25"/>
      <c r="I223" s="25"/>
      <c r="J223" s="27"/>
      <c r="K223" s="25"/>
      <c r="L223" s="25"/>
      <c r="M223" s="25"/>
      <c r="N223" s="25"/>
      <c r="O223" s="25"/>
    </row>
    <row r="224" spans="1:15" ht="50" customHeight="1">
      <c r="A224" s="25"/>
      <c r="B224" s="25"/>
      <c r="C224" s="25"/>
      <c r="F224" s="25"/>
      <c r="G224" s="26"/>
      <c r="H224" s="25"/>
      <c r="I224" s="25"/>
      <c r="J224" s="27"/>
      <c r="K224" s="25"/>
      <c r="L224" s="25"/>
      <c r="M224" s="25"/>
      <c r="N224" s="25"/>
      <c r="O224" s="25"/>
    </row>
    <row r="225" spans="1:15" ht="50" customHeight="1">
      <c r="A225" s="25"/>
      <c r="B225" s="25"/>
      <c r="C225" s="25"/>
      <c r="F225" s="25"/>
      <c r="G225" s="26"/>
      <c r="H225" s="25"/>
      <c r="I225" s="25"/>
      <c r="J225" s="27"/>
      <c r="K225" s="25"/>
      <c r="L225" s="25"/>
      <c r="M225" s="25"/>
      <c r="N225" s="25"/>
      <c r="O225" s="25"/>
    </row>
    <row r="226" spans="1:15" ht="50" customHeight="1">
      <c r="A226" s="25"/>
      <c r="B226" s="25"/>
      <c r="C226" s="25"/>
      <c r="F226" s="25"/>
      <c r="G226" s="26"/>
      <c r="H226" s="25"/>
      <c r="I226" s="25"/>
      <c r="J226" s="27"/>
      <c r="K226" s="25"/>
      <c r="L226" s="25"/>
      <c r="M226" s="25"/>
      <c r="N226" s="25"/>
      <c r="O226" s="25"/>
    </row>
    <row r="227" spans="1:15" ht="50" customHeight="1">
      <c r="A227" s="25"/>
      <c r="B227" s="25"/>
      <c r="C227" s="25"/>
      <c r="F227" s="25"/>
      <c r="G227" s="26"/>
      <c r="H227" s="25"/>
      <c r="I227" s="25"/>
      <c r="J227" s="27"/>
      <c r="K227" s="25"/>
      <c r="L227" s="25"/>
      <c r="M227" s="25"/>
      <c r="N227" s="25"/>
      <c r="O227" s="25"/>
    </row>
    <row r="228" spans="1:15" ht="50" customHeight="1">
      <c r="A228" s="25"/>
      <c r="B228" s="25"/>
      <c r="C228" s="25"/>
      <c r="F228" s="25"/>
      <c r="G228" s="26"/>
      <c r="H228" s="25"/>
      <c r="I228" s="25"/>
      <c r="J228" s="27"/>
      <c r="K228" s="25"/>
      <c r="L228" s="25"/>
      <c r="M228" s="25"/>
      <c r="N228" s="25"/>
      <c r="O228" s="25"/>
    </row>
    <row r="229" spans="1:15" ht="50" customHeight="1">
      <c r="A229" s="25"/>
      <c r="B229" s="25"/>
      <c r="C229" s="25"/>
      <c r="F229" s="25"/>
      <c r="G229" s="26"/>
      <c r="H229" s="25"/>
      <c r="I229" s="25"/>
      <c r="J229" s="27"/>
      <c r="K229" s="25"/>
      <c r="L229" s="25"/>
      <c r="M229" s="25"/>
      <c r="N229" s="25"/>
      <c r="O229" s="25"/>
    </row>
    <row r="230" spans="1:15" ht="50" customHeight="1">
      <c r="A230" s="25"/>
      <c r="B230" s="25"/>
      <c r="C230" s="25"/>
      <c r="F230" s="25"/>
      <c r="G230" s="26"/>
      <c r="H230" s="25"/>
      <c r="I230" s="25"/>
      <c r="J230" s="27"/>
      <c r="K230" s="25"/>
      <c r="L230" s="25"/>
      <c r="M230" s="25"/>
      <c r="N230" s="25"/>
      <c r="O230" s="25"/>
    </row>
    <row r="231" spans="1:15" ht="50" customHeight="1">
      <c r="A231" s="25"/>
      <c r="B231" s="25"/>
      <c r="C231" s="25"/>
      <c r="F231" s="25"/>
      <c r="G231" s="26"/>
      <c r="H231" s="25"/>
      <c r="I231" s="25"/>
      <c r="J231" s="27"/>
      <c r="K231" s="25"/>
      <c r="L231" s="25"/>
      <c r="M231" s="25"/>
      <c r="N231" s="25"/>
      <c r="O231" s="25"/>
    </row>
    <row r="232" spans="1:15" ht="50" customHeight="1">
      <c r="A232" s="25"/>
      <c r="B232" s="25"/>
      <c r="C232" s="25"/>
      <c r="F232" s="25"/>
      <c r="G232" s="26"/>
      <c r="H232" s="25"/>
      <c r="I232" s="25"/>
      <c r="J232" s="27"/>
      <c r="K232" s="25"/>
      <c r="L232" s="25"/>
      <c r="M232" s="25"/>
      <c r="N232" s="25"/>
      <c r="O232" s="25"/>
    </row>
    <row r="233" spans="1:15" ht="50" customHeight="1">
      <c r="A233" s="25"/>
      <c r="B233" s="25"/>
      <c r="C233" s="25"/>
      <c r="F233" s="25"/>
      <c r="G233" s="26"/>
      <c r="H233" s="25"/>
      <c r="I233" s="25"/>
      <c r="J233" s="27"/>
      <c r="K233" s="25"/>
      <c r="L233" s="25"/>
      <c r="M233" s="25"/>
      <c r="N233" s="25"/>
      <c r="O233" s="25"/>
    </row>
    <row r="234" spans="1:15" ht="50" customHeight="1">
      <c r="A234" s="25"/>
      <c r="B234" s="25"/>
      <c r="C234" s="25"/>
      <c r="F234" s="25"/>
      <c r="G234" s="26"/>
      <c r="H234" s="25"/>
      <c r="I234" s="25"/>
      <c r="J234" s="27"/>
      <c r="K234" s="25"/>
      <c r="L234" s="25"/>
      <c r="M234" s="25"/>
      <c r="N234" s="25"/>
      <c r="O234" s="25"/>
    </row>
    <row r="235" spans="1:15" ht="50" customHeight="1">
      <c r="A235" s="25"/>
      <c r="B235" s="25"/>
      <c r="C235" s="25"/>
      <c r="F235" s="25"/>
      <c r="G235" s="26"/>
      <c r="H235" s="25"/>
      <c r="I235" s="25"/>
      <c r="J235" s="27"/>
      <c r="K235" s="25"/>
      <c r="L235" s="25"/>
      <c r="M235" s="25"/>
      <c r="N235" s="25"/>
      <c r="O235" s="25"/>
    </row>
    <row r="236" spans="1:15" ht="50" customHeight="1">
      <c r="A236" s="25"/>
      <c r="B236" s="25"/>
      <c r="C236" s="25"/>
      <c r="F236" s="25"/>
      <c r="G236" s="26"/>
      <c r="H236" s="25"/>
      <c r="I236" s="25"/>
      <c r="J236" s="27"/>
      <c r="K236" s="25"/>
      <c r="L236" s="25"/>
      <c r="M236" s="25"/>
      <c r="N236" s="25"/>
      <c r="O236" s="25"/>
    </row>
    <row r="237" spans="1:15" ht="50" customHeight="1">
      <c r="A237" s="25"/>
      <c r="B237" s="25"/>
      <c r="C237" s="25"/>
      <c r="F237" s="25"/>
      <c r="G237" s="26"/>
      <c r="H237" s="25"/>
      <c r="I237" s="25"/>
      <c r="J237" s="27"/>
      <c r="K237" s="25"/>
      <c r="L237" s="25"/>
      <c r="M237" s="25"/>
      <c r="N237" s="25"/>
      <c r="O237" s="25"/>
    </row>
    <row r="238" spans="1:15" ht="50" customHeight="1">
      <c r="A238" s="25"/>
      <c r="B238" s="25"/>
      <c r="C238" s="25"/>
      <c r="F238" s="25"/>
      <c r="G238" s="26"/>
      <c r="H238" s="25"/>
      <c r="I238" s="25"/>
      <c r="J238" s="27"/>
      <c r="K238" s="25"/>
      <c r="L238" s="25"/>
      <c r="M238" s="25"/>
      <c r="N238" s="25"/>
      <c r="O238" s="25"/>
    </row>
    <row r="239" spans="1:15" ht="50" customHeight="1">
      <c r="A239" s="25"/>
      <c r="B239" s="25"/>
      <c r="C239" s="25"/>
      <c r="F239" s="25"/>
      <c r="G239" s="26"/>
      <c r="H239" s="25"/>
      <c r="I239" s="25"/>
      <c r="J239" s="27"/>
      <c r="K239" s="25"/>
      <c r="L239" s="25"/>
      <c r="M239" s="25"/>
      <c r="N239" s="25"/>
      <c r="O239" s="25"/>
    </row>
  </sheetData>
  <sheetProtection algorithmName="SHA-512" hashValue="i7HTQIRTrxS3PdOGgwr17GsTvCojOXA6Elw0Fos3tES+a1Pq7eQf2oZikzo0ajXe7hRFVLaJ+ByoYPiv+NkzsQ==" saltValue="4YpJIU2KWuFV23WATN7qBA==" spinCount="100000" sheet="1" objects="1" scenarios="1" formatRows="0"/>
  <autoFilter ref="A8:P8" xr:uid="{00000000-0001-0000-0000-000000000000}"/>
  <mergeCells count="7">
    <mergeCell ref="A2:P2"/>
    <mergeCell ref="A7:G7"/>
    <mergeCell ref="H7:P7"/>
    <mergeCell ref="L5:N5"/>
    <mergeCell ref="G3:H3"/>
    <mergeCell ref="I3:P3"/>
    <mergeCell ref="G5:H5"/>
  </mergeCells>
  <phoneticPr fontId="1"/>
  <dataValidations count="4">
    <dataValidation type="list" allowBlank="1" showInputMessage="1" showErrorMessage="1" sqref="J9:J109" xr:uid="{FA1E7F3B-A31D-4354-9149-983EF0FD9D62}">
      <formula1>"○,×"</formula1>
    </dataValidation>
    <dataValidation type="list" allowBlank="1" showInputMessage="1" showErrorMessage="1" sqref="H9:H109" xr:uid="{1EB9C778-E2AC-4FEC-89DA-9608DEAACF5C}">
      <formula1>"以上,未満"</formula1>
    </dataValidation>
    <dataValidation type="list" allowBlank="1" showInputMessage="1" showErrorMessage="1" sqref="K9:O109" xr:uid="{8566F9BD-9016-4C0B-9DD3-F36D69CB9E1C}">
      <formula1>"○"</formula1>
    </dataValidation>
    <dataValidation type="whole" allowBlank="1" showInputMessage="1" showErrorMessage="1" sqref="I9:I109" xr:uid="{A159DF24-0145-4F2F-9518-21231153EC7F}">
      <formula1>0</formula1>
      <formula2>100000000</formula2>
    </dataValidation>
  </dataValidations>
  <printOptions horizontalCentered="1"/>
  <pageMargins left="0.23622047244094491" right="0.23622047244094491" top="0.74803149606299213" bottom="0.74803149606299213" header="0.31496062992125984" footer="0.31496062992125984"/>
  <pageSetup paperSize="8" scale="87" orientation="landscape"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C4A6D-81AB-46BB-917F-FF5BC662B75F}">
  <sheetPr codeName="Sheet3"/>
  <dimension ref="A1:I21"/>
  <sheetViews>
    <sheetView workbookViewId="0"/>
  </sheetViews>
  <sheetFormatPr defaultRowHeight="17.649999999999999"/>
  <cols>
    <col min="1" max="1" width="21.6875" bestFit="1" customWidth="1"/>
    <col min="2" max="3" width="8.25" bestFit="1" customWidth="1"/>
    <col min="4" max="4" width="7.6875" bestFit="1" customWidth="1"/>
    <col min="5" max="5" width="6.4375" bestFit="1" customWidth="1"/>
    <col min="6" max="6" width="4.625" bestFit="1" customWidth="1"/>
    <col min="7" max="8" width="5.0625" bestFit="1" customWidth="1"/>
    <col min="9" max="9" width="7.3125" bestFit="1" customWidth="1"/>
  </cols>
  <sheetData>
    <row r="1" spans="1:9" s="1" customFormat="1">
      <c r="A1" s="35" t="s">
        <v>31</v>
      </c>
      <c r="B1" s="35" t="s">
        <v>32</v>
      </c>
      <c r="C1" s="35" t="s">
        <v>33</v>
      </c>
      <c r="D1" s="35" t="s">
        <v>34</v>
      </c>
      <c r="E1" s="35" t="s">
        <v>35</v>
      </c>
      <c r="F1" s="35" t="s">
        <v>22</v>
      </c>
    </row>
    <row r="2" spans="1:9">
      <c r="A2" s="36" t="s">
        <v>36</v>
      </c>
      <c r="B2" s="37" t="s">
        <v>37</v>
      </c>
      <c r="C2" s="37" t="s">
        <v>20</v>
      </c>
      <c r="D2" s="37" t="s">
        <v>38</v>
      </c>
      <c r="E2" s="37">
        <v>4</v>
      </c>
      <c r="F2" s="37">
        <v>35</v>
      </c>
      <c r="G2" s="2"/>
      <c r="H2" s="2"/>
      <c r="I2" s="2"/>
    </row>
    <row r="3" spans="1:9">
      <c r="A3" s="36" t="s">
        <v>39</v>
      </c>
      <c r="B3" s="37" t="s">
        <v>37</v>
      </c>
      <c r="C3" s="37" t="s">
        <v>20</v>
      </c>
      <c r="D3" s="37" t="s">
        <v>38</v>
      </c>
      <c r="E3" s="37">
        <v>3</v>
      </c>
      <c r="F3" s="37">
        <v>26</v>
      </c>
      <c r="G3" s="2"/>
    </row>
    <row r="4" spans="1:9">
      <c r="A4" s="36" t="s">
        <v>40</v>
      </c>
      <c r="B4" s="37" t="s">
        <v>37</v>
      </c>
      <c r="C4" s="37" t="s">
        <v>20</v>
      </c>
      <c r="D4" s="37" t="s">
        <v>38</v>
      </c>
      <c r="E4" s="37">
        <v>2</v>
      </c>
      <c r="F4" s="37">
        <v>17</v>
      </c>
      <c r="G4" s="2"/>
    </row>
    <row r="5" spans="1:9">
      <c r="A5" s="36" t="s">
        <v>41</v>
      </c>
      <c r="B5" s="36" t="s">
        <v>37</v>
      </c>
      <c r="C5" s="37" t="s">
        <v>20</v>
      </c>
      <c r="D5" s="37" t="s">
        <v>38</v>
      </c>
      <c r="E5" s="37">
        <v>1</v>
      </c>
      <c r="F5" s="37">
        <v>8</v>
      </c>
      <c r="G5" s="2"/>
    </row>
    <row r="6" spans="1:9">
      <c r="A6" s="36" t="s">
        <v>42</v>
      </c>
      <c r="B6" s="36" t="s">
        <v>37</v>
      </c>
      <c r="C6" s="37" t="s">
        <v>20</v>
      </c>
      <c r="D6" s="37" t="s">
        <v>43</v>
      </c>
      <c r="E6" s="37">
        <v>4</v>
      </c>
      <c r="F6" s="37">
        <v>27</v>
      </c>
      <c r="G6" s="2"/>
    </row>
    <row r="7" spans="1:9">
      <c r="A7" s="36" t="s">
        <v>44</v>
      </c>
      <c r="B7" s="36" t="s">
        <v>37</v>
      </c>
      <c r="C7" s="37" t="s">
        <v>20</v>
      </c>
      <c r="D7" s="37" t="s">
        <v>43</v>
      </c>
      <c r="E7" s="37">
        <v>3</v>
      </c>
      <c r="F7" s="37">
        <v>20</v>
      </c>
      <c r="G7" s="2"/>
    </row>
    <row r="8" spans="1:9">
      <c r="A8" s="36" t="s">
        <v>45</v>
      </c>
      <c r="B8" s="36" t="s">
        <v>37</v>
      </c>
      <c r="C8" s="37" t="s">
        <v>20</v>
      </c>
      <c r="D8" s="37" t="s">
        <v>43</v>
      </c>
      <c r="E8" s="37">
        <v>2</v>
      </c>
      <c r="F8" s="37">
        <v>13</v>
      </c>
      <c r="G8" s="2"/>
    </row>
    <row r="9" spans="1:9">
      <c r="A9" s="36" t="s">
        <v>46</v>
      </c>
      <c r="B9" s="36" t="s">
        <v>37</v>
      </c>
      <c r="C9" s="37" t="s">
        <v>20</v>
      </c>
      <c r="D9" s="37" t="s">
        <v>43</v>
      </c>
      <c r="E9" s="37">
        <v>1</v>
      </c>
      <c r="F9" s="37">
        <v>6</v>
      </c>
      <c r="G9" s="2"/>
    </row>
    <row r="10" spans="1:9">
      <c r="A10" s="36" t="s">
        <v>47</v>
      </c>
      <c r="B10" s="36" t="s">
        <v>37</v>
      </c>
      <c r="C10" s="37" t="s">
        <v>82</v>
      </c>
      <c r="D10" s="37" t="s">
        <v>38</v>
      </c>
      <c r="E10" s="37">
        <v>4</v>
      </c>
      <c r="F10" s="37">
        <v>11</v>
      </c>
      <c r="G10" s="2"/>
    </row>
    <row r="11" spans="1:9">
      <c r="A11" s="36" t="s">
        <v>48</v>
      </c>
      <c r="B11" s="36" t="s">
        <v>37</v>
      </c>
      <c r="C11" s="37" t="s">
        <v>21</v>
      </c>
      <c r="D11" s="37" t="s">
        <v>38</v>
      </c>
      <c r="E11" s="37">
        <v>3</v>
      </c>
      <c r="F11" s="37">
        <v>8</v>
      </c>
      <c r="G11" s="2"/>
    </row>
    <row r="12" spans="1:9">
      <c r="A12" s="36" t="s">
        <v>49</v>
      </c>
      <c r="B12" s="36" t="s">
        <v>37</v>
      </c>
      <c r="C12" s="37" t="s">
        <v>21</v>
      </c>
      <c r="D12" s="37" t="s">
        <v>38</v>
      </c>
      <c r="E12" s="37">
        <v>2</v>
      </c>
      <c r="F12" s="37">
        <v>5</v>
      </c>
      <c r="G12" s="2"/>
    </row>
    <row r="13" spans="1:9">
      <c r="A13" s="36" t="s">
        <v>50</v>
      </c>
      <c r="B13" s="36" t="s">
        <v>37</v>
      </c>
      <c r="C13" s="37" t="s">
        <v>21</v>
      </c>
      <c r="D13" s="37" t="s">
        <v>38</v>
      </c>
      <c r="E13" s="37">
        <v>1</v>
      </c>
      <c r="F13" s="37">
        <v>2</v>
      </c>
      <c r="G13" s="2"/>
    </row>
    <row r="14" spans="1:9">
      <c r="A14" s="36" t="s">
        <v>51</v>
      </c>
      <c r="B14" s="36" t="s">
        <v>37</v>
      </c>
      <c r="C14" s="37" t="s">
        <v>21</v>
      </c>
      <c r="D14" s="36" t="s">
        <v>43</v>
      </c>
      <c r="E14" s="36">
        <v>4</v>
      </c>
      <c r="F14" s="36">
        <v>11</v>
      </c>
    </row>
    <row r="15" spans="1:9">
      <c r="A15" s="36" t="s">
        <v>52</v>
      </c>
      <c r="B15" s="36" t="s">
        <v>37</v>
      </c>
      <c r="C15" s="37" t="s">
        <v>21</v>
      </c>
      <c r="D15" s="36" t="s">
        <v>43</v>
      </c>
      <c r="E15" s="36">
        <v>3</v>
      </c>
      <c r="F15" s="36">
        <v>8</v>
      </c>
    </row>
    <row r="16" spans="1:9">
      <c r="A16" s="36" t="s">
        <v>53</v>
      </c>
      <c r="B16" s="36" t="s">
        <v>37</v>
      </c>
      <c r="C16" s="37" t="s">
        <v>21</v>
      </c>
      <c r="D16" s="36" t="s">
        <v>43</v>
      </c>
      <c r="E16" s="36">
        <v>2</v>
      </c>
      <c r="F16" s="36">
        <v>5</v>
      </c>
    </row>
    <row r="17" spans="1:6">
      <c r="A17" s="36" t="s">
        <v>54</v>
      </c>
      <c r="B17" s="36" t="s">
        <v>37</v>
      </c>
      <c r="C17" s="36" t="s">
        <v>21</v>
      </c>
      <c r="D17" s="36" t="s">
        <v>43</v>
      </c>
      <c r="E17" s="36">
        <v>1</v>
      </c>
      <c r="F17" s="36">
        <v>2</v>
      </c>
    </row>
    <row r="18" spans="1:6">
      <c r="A18" s="36" t="s">
        <v>55</v>
      </c>
      <c r="B18" s="36" t="s">
        <v>30</v>
      </c>
      <c r="C18" s="36" t="s">
        <v>20</v>
      </c>
      <c r="D18" s="36" t="s">
        <v>38</v>
      </c>
      <c r="E18" s="36" t="s">
        <v>56</v>
      </c>
      <c r="F18" s="36">
        <v>6</v>
      </c>
    </row>
    <row r="19" spans="1:6">
      <c r="A19" s="36" t="s">
        <v>57</v>
      </c>
      <c r="B19" s="36" t="s">
        <v>30</v>
      </c>
      <c r="C19" s="36" t="s">
        <v>20</v>
      </c>
      <c r="D19" s="36" t="s">
        <v>43</v>
      </c>
      <c r="E19" s="36" t="s">
        <v>56</v>
      </c>
      <c r="F19" s="36">
        <v>4</v>
      </c>
    </row>
    <row r="20" spans="1:6">
      <c r="A20" s="36" t="s">
        <v>58</v>
      </c>
      <c r="B20" s="36" t="s">
        <v>30</v>
      </c>
      <c r="C20" s="36" t="s">
        <v>21</v>
      </c>
      <c r="D20" s="36" t="s">
        <v>38</v>
      </c>
      <c r="E20" s="36" t="s">
        <v>56</v>
      </c>
      <c r="F20" s="36">
        <v>1</v>
      </c>
    </row>
    <row r="21" spans="1:6">
      <c r="A21" s="36" t="s">
        <v>59</v>
      </c>
      <c r="B21" s="36" t="s">
        <v>30</v>
      </c>
      <c r="C21" s="36" t="s">
        <v>21</v>
      </c>
      <c r="D21" s="36" t="s">
        <v>43</v>
      </c>
      <c r="E21" s="36" t="s">
        <v>56</v>
      </c>
      <c r="F21" s="36">
        <v>1</v>
      </c>
    </row>
  </sheetData>
  <sheetProtection algorithmName="SHA-512" hashValue="rZqxhJmwKnIvV6u5JrQpQdBMGJhuRTzQ/dB8lcn+Y7cEoPbCG1unCxNvBPpbusxSk9/ykywsqU5qzhupHzbUNA==" saltValue="yQGLpsrsUNl+XbpIMW9AF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作成要領</vt:lpstr>
      <vt:lpstr>提出用 </vt:lpstr>
      <vt:lpstr>点数表</vt:lpstr>
      <vt:lpstr>'提出用 '!Print_Area</vt:lpstr>
      <vt:lpstr>'提出用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1200120</dc:creator>
  <cp:lastModifiedBy>1200120@ICO2002.city.ibaraki.osaka.jp</cp:lastModifiedBy>
  <cp:lastPrinted>2026-03-30T09:01:40Z</cp:lastPrinted>
  <dcterms:created xsi:type="dcterms:W3CDTF">2015-06-05T18:19:34Z</dcterms:created>
  <dcterms:modified xsi:type="dcterms:W3CDTF">2026-03-31T07:38:16Z</dcterms:modified>
</cp:coreProperties>
</file>