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14】環境教育\[03]市民環境保全活動推進協働\令和5年度\06環境家計簿作成（令和6年度）\HP\"/>
    </mc:Choice>
  </mc:AlternateContent>
  <bookViews>
    <workbookView xWindow="-885" yWindow="-390" windowWidth="20610" windowHeight="11640"/>
  </bookViews>
  <sheets>
    <sheet name="Sheet1" sheetId="1" r:id="rId1"/>
  </sheets>
  <definedNames>
    <definedName name="_xlnm.Print_Area" localSheetId="0">Sheet1!$B$2:$AV$26</definedName>
  </definedNames>
  <calcPr calcId="162913"/>
</workbook>
</file>

<file path=xl/calcChain.xml><?xml version="1.0" encoding="utf-8"?>
<calcChain xmlns="http://schemas.openxmlformats.org/spreadsheetml/2006/main">
  <c r="AN16" i="1" l="1"/>
  <c r="AK16" i="1"/>
  <c r="AH16" i="1"/>
  <c r="AE16" i="1"/>
  <c r="AB16" i="1"/>
  <c r="Y16" i="1"/>
  <c r="V16" i="1"/>
  <c r="S16" i="1"/>
  <c r="P16" i="1"/>
  <c r="M16" i="1"/>
  <c r="J16" i="1"/>
  <c r="E16" i="1"/>
  <c r="G16" i="1" s="1"/>
  <c r="F9" i="1" l="1"/>
  <c r="AD9" i="1" l="1"/>
  <c r="AG15" i="1"/>
  <c r="AG14" i="1"/>
  <c r="AG13" i="1"/>
  <c r="AG12" i="1"/>
  <c r="AG11" i="1"/>
  <c r="AG10" i="1"/>
  <c r="AG9" i="1"/>
  <c r="AD10" i="1"/>
  <c r="AD11" i="1"/>
  <c r="AD12" i="1"/>
  <c r="AD13" i="1"/>
  <c r="AD14" i="1"/>
  <c r="AD15" i="1"/>
  <c r="AJ9" i="1" l="1"/>
  <c r="AS24" i="1" l="1"/>
  <c r="AR24" i="1"/>
  <c r="AR21" i="1"/>
  <c r="AS20" i="1"/>
  <c r="AR20" i="1"/>
  <c r="AS15" i="1"/>
  <c r="AS14" i="1"/>
  <c r="AS13" i="1"/>
  <c r="AS12" i="1"/>
  <c r="AS11" i="1"/>
  <c r="AS10" i="1"/>
  <c r="AS9" i="1"/>
  <c r="AQ15" i="1"/>
  <c r="AQ14" i="1"/>
  <c r="AQ13" i="1"/>
  <c r="AQ12" i="1"/>
  <c r="AQ11" i="1"/>
  <c r="AQ10" i="1"/>
  <c r="AQ9" i="1"/>
  <c r="AL16" i="1" l="1"/>
  <c r="AN17" i="1" s="1"/>
  <c r="AM15" i="1"/>
  <c r="AM14" i="1"/>
  <c r="AM13" i="1"/>
  <c r="AM12" i="1"/>
  <c r="AM11" i="1"/>
  <c r="AM10" i="1"/>
  <c r="AM9" i="1"/>
  <c r="AI16" i="1"/>
  <c r="AK17" i="1" s="1"/>
  <c r="AJ15" i="1"/>
  <c r="AJ14" i="1"/>
  <c r="AJ13" i="1"/>
  <c r="AJ12" i="1"/>
  <c r="AJ11" i="1"/>
  <c r="AJ10" i="1"/>
  <c r="AF16" i="1"/>
  <c r="AH17" i="1" s="1"/>
  <c r="AC16" i="1"/>
  <c r="AD16" i="1" s="1"/>
  <c r="AD17" i="1" s="1"/>
  <c r="Z16" i="1"/>
  <c r="AA16" i="1" s="1"/>
  <c r="AA15" i="1"/>
  <c r="AA14" i="1"/>
  <c r="AA13" i="1"/>
  <c r="AA12" i="1"/>
  <c r="AA11" i="1"/>
  <c r="AA10" i="1"/>
  <c r="AA9" i="1"/>
  <c r="X15" i="1"/>
  <c r="W16" i="1"/>
  <c r="X16" i="1" s="1"/>
  <c r="X14" i="1"/>
  <c r="X13" i="1"/>
  <c r="X12" i="1"/>
  <c r="X11" i="1"/>
  <c r="X10" i="1"/>
  <c r="X9" i="1"/>
  <c r="U15" i="1"/>
  <c r="T16" i="1"/>
  <c r="V17" i="1" s="1"/>
  <c r="U14" i="1"/>
  <c r="U13" i="1"/>
  <c r="U12" i="1"/>
  <c r="U11" i="1"/>
  <c r="U10" i="1"/>
  <c r="U9" i="1"/>
  <c r="Q16" i="1"/>
  <c r="S17" i="1" s="1"/>
  <c r="R15" i="1"/>
  <c r="R14" i="1"/>
  <c r="R13" i="1"/>
  <c r="R12" i="1"/>
  <c r="R11" i="1"/>
  <c r="R10" i="1"/>
  <c r="R9" i="1"/>
  <c r="N16" i="1"/>
  <c r="O16" i="1" s="1"/>
  <c r="O15" i="1"/>
  <c r="O14" i="1"/>
  <c r="O13" i="1"/>
  <c r="O12" i="1"/>
  <c r="O11" i="1"/>
  <c r="O10" i="1"/>
  <c r="O9" i="1"/>
  <c r="K16" i="1"/>
  <c r="M17" i="1" s="1"/>
  <c r="L10" i="1"/>
  <c r="L11" i="1"/>
  <c r="L12" i="1"/>
  <c r="L13" i="1"/>
  <c r="L14" i="1"/>
  <c r="L15" i="1"/>
  <c r="L9" i="1"/>
  <c r="H16" i="1"/>
  <c r="I16" i="1" s="1"/>
  <c r="I15" i="1"/>
  <c r="I14" i="1"/>
  <c r="I13" i="1"/>
  <c r="I12" i="1"/>
  <c r="I11" i="1"/>
  <c r="I10" i="1"/>
  <c r="I9" i="1"/>
  <c r="O17" i="1" l="1"/>
  <c r="X17" i="1"/>
  <c r="AA17" i="1"/>
  <c r="Y17" i="1"/>
  <c r="P17" i="1"/>
  <c r="AM16" i="1"/>
  <c r="AM17" i="1" s="1"/>
  <c r="AJ16" i="1"/>
  <c r="AJ17" i="1" s="1"/>
  <c r="AG16" i="1"/>
  <c r="AG17" i="1" s="1"/>
  <c r="AE17" i="1"/>
  <c r="AB17" i="1"/>
  <c r="U16" i="1"/>
  <c r="U17" i="1" s="1"/>
  <c r="R16" i="1"/>
  <c r="R17" i="1" s="1"/>
  <c r="L16" i="1"/>
  <c r="L17" i="1" s="1"/>
  <c r="AQ16" i="1"/>
  <c r="F16" i="1"/>
  <c r="AR9" i="1"/>
  <c r="J17" i="1"/>
  <c r="AS23" i="1"/>
  <c r="AR23" i="1"/>
  <c r="AS22" i="1"/>
  <c r="AR22" i="1"/>
  <c r="AS21" i="1"/>
  <c r="AT21" i="1"/>
  <c r="AR16" i="1" l="1"/>
  <c r="G17" i="1"/>
  <c r="AS17" i="1" s="1"/>
  <c r="AS16" i="1"/>
  <c r="I17" i="1"/>
  <c r="F10" i="1" l="1"/>
  <c r="AR10" i="1" s="1"/>
  <c r="F11" i="1"/>
  <c r="AR11" i="1" s="1"/>
  <c r="F12" i="1"/>
  <c r="AR12" i="1" s="1"/>
  <c r="F13" i="1"/>
  <c r="AR13" i="1" s="1"/>
  <c r="F14" i="1"/>
  <c r="AR14" i="1" s="1"/>
  <c r="F15" i="1"/>
  <c r="AR15" i="1" s="1"/>
  <c r="F17" i="1" l="1"/>
  <c r="AR17" i="1" s="1"/>
</calcChain>
</file>

<file path=xl/sharedStrings.xml><?xml version="1.0" encoding="utf-8"?>
<sst xmlns="http://schemas.openxmlformats.org/spreadsheetml/2006/main" count="175" uniqueCount="52">
  <si>
    <t>項目</t>
    <rPh sb="0" eb="2">
      <t>コウモク</t>
    </rPh>
    <phoneticPr fontId="1"/>
  </si>
  <si>
    <t>使用量</t>
    <rPh sb="0" eb="3">
      <t>シヨウリョウ</t>
    </rPh>
    <phoneticPr fontId="1"/>
  </si>
  <si>
    <t>CO2排出係数</t>
    <rPh sb="3" eb="5">
      <t>ハイシュツ</t>
    </rPh>
    <rPh sb="5" eb="7">
      <t>ケイスウ</t>
    </rPh>
    <phoneticPr fontId="1"/>
  </si>
  <si>
    <t>A</t>
    <phoneticPr fontId="1"/>
  </si>
  <si>
    <t>電気(kWh)</t>
    <rPh sb="0" eb="2">
      <t>デンキ</t>
    </rPh>
    <phoneticPr fontId="1"/>
  </si>
  <si>
    <t>都市ガス（㎡）</t>
    <rPh sb="0" eb="2">
      <t>トシ</t>
    </rPh>
    <phoneticPr fontId="1"/>
  </si>
  <si>
    <t>水道（㎡）</t>
    <rPh sb="0" eb="2">
      <t>スイドウ</t>
    </rPh>
    <phoneticPr fontId="1"/>
  </si>
  <si>
    <t>灯油（L）</t>
    <rPh sb="0" eb="2">
      <t>トウユ</t>
    </rPh>
    <phoneticPr fontId="1"/>
  </si>
  <si>
    <t>軽油（L)</t>
    <rPh sb="0" eb="2">
      <t>ケイユ</t>
    </rPh>
    <phoneticPr fontId="1"/>
  </si>
  <si>
    <t>第1週:a</t>
    <rPh sb="0" eb="1">
      <t>ダイ</t>
    </rPh>
    <rPh sb="2" eb="3">
      <t>シュウ</t>
    </rPh>
    <phoneticPr fontId="1"/>
  </si>
  <si>
    <t>第2週:b</t>
    <rPh sb="0" eb="1">
      <t>ダイ</t>
    </rPh>
    <rPh sb="2" eb="3">
      <t>シュウ</t>
    </rPh>
    <phoneticPr fontId="1"/>
  </si>
  <si>
    <t>第3週:c</t>
    <rPh sb="0" eb="1">
      <t>ダイ</t>
    </rPh>
    <rPh sb="2" eb="3">
      <t>シュウ</t>
    </rPh>
    <phoneticPr fontId="1"/>
  </si>
  <si>
    <t>第4週:d</t>
    <rPh sb="0" eb="1">
      <t>ダイ</t>
    </rPh>
    <rPh sb="2" eb="3">
      <t>シュウ</t>
    </rPh>
    <phoneticPr fontId="1"/>
  </si>
  <si>
    <t>第5週:e</t>
    <rPh sb="0" eb="1">
      <t>ダイ</t>
    </rPh>
    <rPh sb="2" eb="3">
      <t>シュウ</t>
    </rPh>
    <phoneticPr fontId="1"/>
  </si>
  <si>
    <t>1月</t>
    <rPh sb="1" eb="2">
      <t>ツキ</t>
    </rPh>
    <phoneticPr fontId="1"/>
  </si>
  <si>
    <t>-</t>
    <phoneticPr fontId="1"/>
  </si>
  <si>
    <t>B</t>
    <phoneticPr fontId="1"/>
  </si>
  <si>
    <t>C=A*B</t>
    <phoneticPr fontId="1"/>
  </si>
  <si>
    <t>D</t>
    <phoneticPr fontId="1"/>
  </si>
  <si>
    <t>LPガス（㎡）</t>
    <phoneticPr fontId="1"/>
  </si>
  <si>
    <t>ガソリン（L)</t>
    <phoneticPr fontId="1"/>
  </si>
  <si>
    <t>料金（円）</t>
    <rPh sb="0" eb="2">
      <t>リョウキン</t>
    </rPh>
    <rPh sb="3" eb="4">
      <t>エン</t>
    </rPh>
    <phoneticPr fontId="1"/>
  </si>
  <si>
    <t>CO2排出量（Kg）</t>
    <rPh sb="3" eb="5">
      <t>ハイシュツ</t>
    </rPh>
    <rPh sb="5" eb="6">
      <t>リョウ</t>
    </rPh>
    <phoneticPr fontId="1"/>
  </si>
  <si>
    <t>実績集計</t>
    <rPh sb="0" eb="2">
      <t>ジッセキ</t>
    </rPh>
    <rPh sb="2" eb="4">
      <t>シュウケイ</t>
    </rPh>
    <phoneticPr fontId="1"/>
  </si>
  <si>
    <t>2月</t>
    <rPh sb="1" eb="2">
      <t>ツキ</t>
    </rPh>
    <phoneticPr fontId="1"/>
  </si>
  <si>
    <t>3月</t>
    <rPh sb="1" eb="2">
      <t>ツキ</t>
    </rPh>
    <phoneticPr fontId="1"/>
  </si>
  <si>
    <t>4月</t>
    <rPh sb="1" eb="2">
      <t>ツキ</t>
    </rPh>
    <phoneticPr fontId="1"/>
  </si>
  <si>
    <t>5月</t>
    <rPh sb="1" eb="2">
      <t>ツキ</t>
    </rPh>
    <phoneticPr fontId="1"/>
  </si>
  <si>
    <t>6月</t>
    <rPh sb="1" eb="2">
      <t>ツキ</t>
    </rPh>
    <phoneticPr fontId="1"/>
  </si>
  <si>
    <t>7月</t>
    <rPh sb="1" eb="2">
      <t>ツキ</t>
    </rPh>
    <phoneticPr fontId="1"/>
  </si>
  <si>
    <t>8月</t>
    <rPh sb="1" eb="2">
      <t>ツキ</t>
    </rPh>
    <phoneticPr fontId="1"/>
  </si>
  <si>
    <t>9月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</si>
  <si>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</si>
  <si>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</si>
  <si>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</si>
  <si>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年集計</t>
    <rPh sb="0" eb="1">
      <t>トシ</t>
    </rPh>
    <rPh sb="1" eb="3">
      <t>シュウケイ</t>
    </rPh>
    <phoneticPr fontId="1"/>
  </si>
  <si>
    <t>注１</t>
    <rPh sb="0" eb="1">
      <t>チュウ</t>
    </rPh>
    <phoneticPr fontId="1"/>
  </si>
  <si>
    <t>注２</t>
    <rPh sb="0" eb="1">
      <t>チュウ</t>
    </rPh>
    <phoneticPr fontId="1"/>
  </si>
  <si>
    <t>ｻｲｽﾞはA4横2枚になっています。最後に年間集計がついています。</t>
    <rPh sb="7" eb="8">
      <t>ヨコ</t>
    </rPh>
    <rPh sb="9" eb="10">
      <t>マイ</t>
    </rPh>
    <rPh sb="18" eb="20">
      <t>サイゴ</t>
    </rPh>
    <rPh sb="21" eb="23">
      <t>ネンカン</t>
    </rPh>
    <rPh sb="23" eb="25">
      <t>シュウケイ</t>
    </rPh>
    <phoneticPr fontId="1"/>
  </si>
  <si>
    <t>いばらき環境家計簿</t>
    <rPh sb="4" eb="6">
      <t>カンキョウ</t>
    </rPh>
    <rPh sb="6" eb="9">
      <t>カケイボ</t>
    </rPh>
    <phoneticPr fontId="1"/>
  </si>
  <si>
    <t>元データ作成日：2014.6.14</t>
    <rPh sb="0" eb="1">
      <t>モト</t>
    </rPh>
    <rPh sb="4" eb="7">
      <t>サクセイビ</t>
    </rPh>
    <phoneticPr fontId="1"/>
  </si>
  <si>
    <t>普通ごみの量</t>
    <rPh sb="0" eb="2">
      <t>フツウ</t>
    </rPh>
    <rPh sb="5" eb="6">
      <t>リョウ</t>
    </rPh>
    <phoneticPr fontId="1"/>
  </si>
  <si>
    <r>
      <t>普通ごみ　　　月総量Kg　　　</t>
    </r>
    <r>
      <rPr>
        <b/>
        <sz val="9"/>
        <color theme="1"/>
        <rFont val="ＭＳ Ｐゴシック"/>
        <family val="3"/>
        <charset val="128"/>
        <scheme val="minor"/>
      </rPr>
      <t>(=a+b+c+d+e)</t>
    </r>
    <rPh sb="0" eb="2">
      <t>フツウ</t>
    </rPh>
    <rPh sb="7" eb="8">
      <t>ツキ</t>
    </rPh>
    <rPh sb="8" eb="10">
      <t>ソウリョウ</t>
    </rPh>
    <phoneticPr fontId="1"/>
  </si>
  <si>
    <t>作成者：環境ネットいばらき（原田）</t>
    <rPh sb="0" eb="2">
      <t>サクセイ</t>
    </rPh>
    <rPh sb="2" eb="3">
      <t>シャ</t>
    </rPh>
    <rPh sb="4" eb="6">
      <t>カンキョウ</t>
    </rPh>
    <rPh sb="14" eb="16">
      <t>ハラダ</t>
    </rPh>
    <phoneticPr fontId="1"/>
  </si>
  <si>
    <t>黄色枠内に、記録してください。（白枠内は自動計算となっています）</t>
    <rPh sb="0" eb="2">
      <t>キイロ</t>
    </rPh>
    <rPh sb="2" eb="4">
      <t>ワクナイ</t>
    </rPh>
    <rPh sb="6" eb="8">
      <t>キロク</t>
    </rPh>
    <rPh sb="16" eb="17">
      <t>シロ</t>
    </rPh>
    <rPh sb="17" eb="19">
      <t>ワクナイ</t>
    </rPh>
    <rPh sb="20" eb="22">
      <t>ジドウ</t>
    </rPh>
    <rPh sb="22" eb="24">
      <t>ケイサン</t>
    </rPh>
    <phoneticPr fontId="1"/>
  </si>
  <si>
    <t>-</t>
    <phoneticPr fontId="1"/>
  </si>
  <si>
    <t>-</t>
    <phoneticPr fontId="1"/>
  </si>
  <si>
    <t>1回目</t>
    <rPh sb="1" eb="3">
      <t>カイメ</t>
    </rPh>
    <phoneticPr fontId="1"/>
  </si>
  <si>
    <t>2回目</t>
    <rPh sb="1" eb="3">
      <t>カイメ</t>
    </rPh>
    <phoneticPr fontId="1"/>
  </si>
  <si>
    <t>データ更新日：2024.3</t>
    <rPh sb="3" eb="6">
      <t>コウシンビ</t>
    </rPh>
    <phoneticPr fontId="1"/>
  </si>
  <si>
    <t>2024年度版年間入力表（エクセル）</t>
    <rPh sb="4" eb="6">
      <t>ネンド</t>
    </rPh>
    <rPh sb="6" eb="7">
      <t>バン</t>
    </rPh>
    <rPh sb="7" eb="9">
      <t>ネンカン</t>
    </rPh>
    <rPh sb="9" eb="11">
      <t>ニュウリョク</t>
    </rPh>
    <rPh sb="11" eb="12">
      <t>ヒョウ</t>
    </rPh>
    <phoneticPr fontId="1"/>
  </si>
  <si>
    <r>
      <t>※普通ごみは茨木市が処理していますが、１kgあたり</t>
    </r>
    <r>
      <rPr>
        <sz val="11"/>
        <color theme="1"/>
        <rFont val="ＭＳ Ｐゴシック"/>
        <family val="3"/>
        <charset val="128"/>
        <scheme val="minor"/>
      </rPr>
      <t>57.4円の費用がかかっています。（2022年度）</t>
    </r>
    <rPh sb="1" eb="3">
      <t>フツウ</t>
    </rPh>
    <rPh sb="6" eb="9">
      <t>イバラキシ</t>
    </rPh>
    <rPh sb="10" eb="12">
      <t>ショリ</t>
    </rPh>
    <rPh sb="29" eb="30">
      <t>エン</t>
    </rPh>
    <rPh sb="31" eb="33">
      <t>ヒヨウ</t>
    </rPh>
    <rPh sb="47" eb="4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</si>
</sst>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hair">
        <color indexed="64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2" fontId="0" fillId="2" borderId="5" xfId="0" applyNumberFormat="1" applyFill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5" xfId="0" quotePrefix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0" xfId="0" applyFill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2" borderId="0" xfId="0" applyFont="1" applyFill="1">
      <alignment vertical="center"/>
    </xf>
    <xf numFmtId="0" fontId="0" fillId="0" borderId="0" xfId="0" applyFill="1" applyBorder="1" applyAlignment="1">
      <alignment horizontal="left" vertical="center"/>
    </xf>
    <xf numFmtId="0" fontId="7" fillId="2" borderId="0" xfId="0" applyFont="1" applyFill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3" borderId="17" xfId="0" applyFill="1" applyBorder="1">
      <alignment vertical="center"/>
    </xf>
    <xf numFmtId="0" fontId="0" fillId="0" borderId="18" xfId="0" applyBorder="1" applyAlignment="1">
      <alignment horizontal="center" vertical="center"/>
    </xf>
    <xf numFmtId="0" fontId="0" fillId="2" borderId="17" xfId="0" applyFill="1" applyBorder="1">
      <alignment vertical="center"/>
    </xf>
    <xf numFmtId="2" fontId="0" fillId="2" borderId="17" xfId="0" applyNumberFormat="1" applyFill="1" applyBorder="1">
      <alignment vertical="center"/>
    </xf>
    <xf numFmtId="0" fontId="0" fillId="0" borderId="17" xfId="0" applyBorder="1">
      <alignment vertical="center"/>
    </xf>
    <xf numFmtId="0" fontId="0" fillId="0" borderId="17" xfId="0" quotePrefix="1" applyBorder="1" applyAlignment="1">
      <alignment horizontal="center" vertical="center"/>
    </xf>
    <xf numFmtId="0" fontId="0" fillId="0" borderId="18" xfId="0" quotePrefix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2" fontId="0" fillId="2" borderId="4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0" borderId="4" xfId="0" quotePrefix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9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0" fillId="3" borderId="0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17" xfId="0" applyNumberFormat="1" applyFill="1" applyBorder="1">
      <alignment vertical="center"/>
    </xf>
    <xf numFmtId="0" fontId="8" fillId="0" borderId="5" xfId="0" applyFon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77" fontId="2" fillId="0" borderId="1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123825</xdr:colOff>
      <xdr:row>1</xdr:row>
      <xdr:rowOff>74543</xdr:rowOff>
    </xdr:from>
    <xdr:ext cx="6267451" cy="689115"/>
    <xdr:sp macro="" textlink="">
      <xdr:nvSpPr>
        <xdr:cNvPr id="3" name="角丸四角形 2"/>
        <xdr:cNvSpPr/>
      </xdr:nvSpPr>
      <xdr:spPr>
        <a:xfrm>
          <a:off x="12720638" y="236468"/>
          <a:ext cx="6267451" cy="689115"/>
        </a:xfrm>
        <a:prstGeom prst="round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>
          <a:spAutoFit/>
        </a:bodyPr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年間の取り組みお疲れ様でした！家庭から排出された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CO2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の量に変化はありましたか？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是非とも、取り組み結果を環境政策課（メールアドレス：</a:t>
          </a:r>
          <a:r>
            <a:rPr kumimoji="1" lang="en-US" altLang="ja-JP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e-seisaku@city.ibaraki.lg.jp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endParaRPr kumimoji="1" lang="en-US" altLang="ja-JP" sz="11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まで教えてください。詳しくは、</a:t>
          </a:r>
          <a:r>
            <a:rPr kumimoji="1" lang="ja-JP" altLang="en-US" sz="1100" u="none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いばらき環境家計簿ＨＰ</a:t>
          </a:r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をご参照ください。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28"/>
  <sheetViews>
    <sheetView tabSelected="1" topLeftCell="A16" zoomScaleNormal="100" zoomScaleSheetLayoutView="130" workbookViewId="0">
      <selection activeCell="L34" sqref="L34"/>
    </sheetView>
  </sheetViews>
  <sheetFormatPr defaultRowHeight="13.5" x14ac:dyDescent="0.15"/>
  <cols>
    <col min="1" max="1" width="2" customWidth="1"/>
    <col min="2" max="2" width="2.625" customWidth="1"/>
    <col min="3" max="3" width="9.75" customWidth="1"/>
    <col min="4" max="40" width="6" customWidth="1"/>
    <col min="41" max="41" width="2.625" customWidth="1"/>
    <col min="42" max="42" width="9.75" customWidth="1"/>
    <col min="43" max="45" width="6" customWidth="1"/>
    <col min="46" max="46" width="0.5" customWidth="1"/>
  </cols>
  <sheetData>
    <row r="2" spans="2:45" ht="26.25" customHeight="1" x14ac:dyDescent="0.15">
      <c r="B2" s="23" t="s">
        <v>39</v>
      </c>
      <c r="F2" s="22" t="s">
        <v>50</v>
      </c>
      <c r="AO2" s="23"/>
    </row>
    <row r="3" spans="2:45" x14ac:dyDescent="0.15">
      <c r="C3" s="24" t="s">
        <v>36</v>
      </c>
      <c r="D3" s="27" t="s">
        <v>44</v>
      </c>
      <c r="E3" s="25"/>
      <c r="F3" s="25"/>
      <c r="G3" s="25"/>
      <c r="H3" s="25"/>
      <c r="I3" s="25"/>
      <c r="J3" s="25"/>
      <c r="K3" s="25"/>
      <c r="L3" s="25"/>
      <c r="M3" s="40"/>
      <c r="Q3" t="s">
        <v>40</v>
      </c>
      <c r="V3" t="s">
        <v>49</v>
      </c>
      <c r="AP3" s="24"/>
    </row>
    <row r="4" spans="2:45" x14ac:dyDescent="0.15">
      <c r="C4" s="24" t="s">
        <v>37</v>
      </c>
      <c r="D4" t="s">
        <v>38</v>
      </c>
      <c r="Q4" t="s">
        <v>43</v>
      </c>
      <c r="AP4" s="24"/>
    </row>
    <row r="6" spans="2:45" x14ac:dyDescent="0.15">
      <c r="B6" s="73" t="s">
        <v>0</v>
      </c>
      <c r="C6" s="74"/>
      <c r="D6" s="4"/>
      <c r="E6" s="70" t="s">
        <v>26</v>
      </c>
      <c r="F6" s="71"/>
      <c r="G6" s="72"/>
      <c r="H6" s="70" t="s">
        <v>27</v>
      </c>
      <c r="I6" s="71"/>
      <c r="J6" s="72"/>
      <c r="K6" s="70" t="s">
        <v>28</v>
      </c>
      <c r="L6" s="71"/>
      <c r="M6" s="72"/>
      <c r="N6" s="70" t="s">
        <v>29</v>
      </c>
      <c r="O6" s="71"/>
      <c r="P6" s="72"/>
      <c r="Q6" s="70" t="s">
        <v>30</v>
      </c>
      <c r="R6" s="71"/>
      <c r="S6" s="72"/>
      <c r="T6" s="70" t="s">
        <v>31</v>
      </c>
      <c r="U6" s="71"/>
      <c r="V6" s="72"/>
      <c r="W6" s="70" t="s">
        <v>32</v>
      </c>
      <c r="X6" s="71"/>
      <c r="Y6" s="72"/>
      <c r="Z6" s="70" t="s">
        <v>33</v>
      </c>
      <c r="AA6" s="71"/>
      <c r="AB6" s="72"/>
      <c r="AC6" s="70" t="s">
        <v>34</v>
      </c>
      <c r="AD6" s="71"/>
      <c r="AE6" s="72"/>
      <c r="AF6" s="70" t="s">
        <v>14</v>
      </c>
      <c r="AG6" s="71"/>
      <c r="AH6" s="72"/>
      <c r="AI6" s="70" t="s">
        <v>24</v>
      </c>
      <c r="AJ6" s="71"/>
      <c r="AK6" s="72"/>
      <c r="AL6" s="70" t="s">
        <v>25</v>
      </c>
      <c r="AM6" s="71"/>
      <c r="AN6" s="72"/>
      <c r="AO6" s="73" t="s">
        <v>0</v>
      </c>
      <c r="AP6" s="74"/>
      <c r="AQ6" s="86" t="s">
        <v>35</v>
      </c>
      <c r="AR6" s="86"/>
      <c r="AS6" s="67"/>
    </row>
    <row r="7" spans="2:45" ht="59.25" customHeight="1" x14ac:dyDescent="0.15">
      <c r="B7" s="75"/>
      <c r="C7" s="76"/>
      <c r="D7" s="28" t="s">
        <v>2</v>
      </c>
      <c r="E7" s="9" t="s">
        <v>1</v>
      </c>
      <c r="F7" s="10" t="s">
        <v>22</v>
      </c>
      <c r="G7" s="11" t="s">
        <v>21</v>
      </c>
      <c r="H7" s="9" t="s">
        <v>1</v>
      </c>
      <c r="I7" s="10" t="s">
        <v>22</v>
      </c>
      <c r="J7" s="11" t="s">
        <v>21</v>
      </c>
      <c r="K7" s="9" t="s">
        <v>1</v>
      </c>
      <c r="L7" s="10" t="s">
        <v>22</v>
      </c>
      <c r="M7" s="11" t="s">
        <v>21</v>
      </c>
      <c r="N7" s="9" t="s">
        <v>1</v>
      </c>
      <c r="O7" s="10" t="s">
        <v>22</v>
      </c>
      <c r="P7" s="11" t="s">
        <v>21</v>
      </c>
      <c r="Q7" s="9" t="s">
        <v>1</v>
      </c>
      <c r="R7" s="10" t="s">
        <v>22</v>
      </c>
      <c r="S7" s="11" t="s">
        <v>21</v>
      </c>
      <c r="T7" s="9" t="s">
        <v>1</v>
      </c>
      <c r="U7" s="10" t="s">
        <v>22</v>
      </c>
      <c r="V7" s="11" t="s">
        <v>21</v>
      </c>
      <c r="W7" s="9" t="s">
        <v>1</v>
      </c>
      <c r="X7" s="10" t="s">
        <v>22</v>
      </c>
      <c r="Y7" s="11" t="s">
        <v>21</v>
      </c>
      <c r="Z7" s="9" t="s">
        <v>1</v>
      </c>
      <c r="AA7" s="10" t="s">
        <v>22</v>
      </c>
      <c r="AB7" s="11" t="s">
        <v>21</v>
      </c>
      <c r="AC7" s="9" t="s">
        <v>1</v>
      </c>
      <c r="AD7" s="10" t="s">
        <v>22</v>
      </c>
      <c r="AE7" s="11" t="s">
        <v>21</v>
      </c>
      <c r="AF7" s="9" t="s">
        <v>1</v>
      </c>
      <c r="AG7" s="10" t="s">
        <v>22</v>
      </c>
      <c r="AH7" s="11" t="s">
        <v>21</v>
      </c>
      <c r="AI7" s="9" t="s">
        <v>1</v>
      </c>
      <c r="AJ7" s="10" t="s">
        <v>22</v>
      </c>
      <c r="AK7" s="11" t="s">
        <v>21</v>
      </c>
      <c r="AL7" s="9" t="s">
        <v>1</v>
      </c>
      <c r="AM7" s="10" t="s">
        <v>22</v>
      </c>
      <c r="AN7" s="11" t="s">
        <v>21</v>
      </c>
      <c r="AO7" s="75"/>
      <c r="AP7" s="76"/>
      <c r="AQ7" s="29" t="s">
        <v>1</v>
      </c>
      <c r="AR7" s="10" t="s">
        <v>22</v>
      </c>
      <c r="AS7" s="11" t="s">
        <v>21</v>
      </c>
    </row>
    <row r="8" spans="2:45" ht="23.25" customHeight="1" x14ac:dyDescent="0.15">
      <c r="B8" s="77"/>
      <c r="C8" s="78"/>
      <c r="D8" s="32" t="s">
        <v>3</v>
      </c>
      <c r="E8" s="1" t="s">
        <v>16</v>
      </c>
      <c r="F8" s="2" t="s">
        <v>17</v>
      </c>
      <c r="G8" s="3" t="s">
        <v>18</v>
      </c>
      <c r="H8" s="1" t="s">
        <v>16</v>
      </c>
      <c r="I8" s="2" t="s">
        <v>17</v>
      </c>
      <c r="J8" s="3" t="s">
        <v>18</v>
      </c>
      <c r="K8" s="1" t="s">
        <v>16</v>
      </c>
      <c r="L8" s="2" t="s">
        <v>17</v>
      </c>
      <c r="M8" s="3" t="s">
        <v>18</v>
      </c>
      <c r="N8" s="1" t="s">
        <v>16</v>
      </c>
      <c r="O8" s="2" t="s">
        <v>17</v>
      </c>
      <c r="P8" s="3" t="s">
        <v>18</v>
      </c>
      <c r="Q8" s="1" t="s">
        <v>16</v>
      </c>
      <c r="R8" s="2" t="s">
        <v>17</v>
      </c>
      <c r="S8" s="3" t="s">
        <v>18</v>
      </c>
      <c r="T8" s="1" t="s">
        <v>16</v>
      </c>
      <c r="U8" s="2" t="s">
        <v>17</v>
      </c>
      <c r="V8" s="3" t="s">
        <v>18</v>
      </c>
      <c r="W8" s="1" t="s">
        <v>16</v>
      </c>
      <c r="X8" s="2" t="s">
        <v>17</v>
      </c>
      <c r="Y8" s="3" t="s">
        <v>18</v>
      </c>
      <c r="Z8" s="1" t="s">
        <v>16</v>
      </c>
      <c r="AA8" s="2" t="s">
        <v>17</v>
      </c>
      <c r="AB8" s="3" t="s">
        <v>18</v>
      </c>
      <c r="AC8" s="1" t="s">
        <v>16</v>
      </c>
      <c r="AD8" s="2" t="s">
        <v>17</v>
      </c>
      <c r="AE8" s="3" t="s">
        <v>18</v>
      </c>
      <c r="AF8" s="1" t="s">
        <v>16</v>
      </c>
      <c r="AG8" s="2" t="s">
        <v>17</v>
      </c>
      <c r="AH8" s="3" t="s">
        <v>18</v>
      </c>
      <c r="AI8" s="1" t="s">
        <v>16</v>
      </c>
      <c r="AJ8" s="2" t="s">
        <v>17</v>
      </c>
      <c r="AK8" s="3" t="s">
        <v>18</v>
      </c>
      <c r="AL8" s="1" t="s">
        <v>16</v>
      </c>
      <c r="AM8" s="2" t="s">
        <v>17</v>
      </c>
      <c r="AN8" s="3" t="s">
        <v>18</v>
      </c>
      <c r="AO8" s="77"/>
      <c r="AP8" s="78"/>
      <c r="AQ8" s="30" t="s">
        <v>16</v>
      </c>
      <c r="AR8" s="2" t="s">
        <v>17</v>
      </c>
      <c r="AS8" s="3" t="s">
        <v>18</v>
      </c>
    </row>
    <row r="9" spans="2:45" ht="29.25" customHeight="1" x14ac:dyDescent="0.15">
      <c r="B9" s="66" t="s">
        <v>4</v>
      </c>
      <c r="C9" s="67"/>
      <c r="D9" s="39">
        <v>0.36</v>
      </c>
      <c r="E9" s="33"/>
      <c r="F9" s="6">
        <f>D9*E9</f>
        <v>0</v>
      </c>
      <c r="G9" s="7"/>
      <c r="H9" s="5"/>
      <c r="I9" s="6">
        <f t="shared" ref="I9:I16" si="0">D9*H9</f>
        <v>0</v>
      </c>
      <c r="J9" s="7"/>
      <c r="K9" s="5"/>
      <c r="L9" s="6">
        <f>D9*K9</f>
        <v>0</v>
      </c>
      <c r="M9" s="7"/>
      <c r="N9" s="5"/>
      <c r="O9" s="6">
        <f t="shared" ref="O9:O16" si="1">D9*N9</f>
        <v>0</v>
      </c>
      <c r="P9" s="7"/>
      <c r="Q9" s="5"/>
      <c r="R9" s="6">
        <f t="shared" ref="R9:R16" si="2">D9*Q9</f>
        <v>0</v>
      </c>
      <c r="S9" s="7"/>
      <c r="T9" s="5"/>
      <c r="U9" s="6">
        <f t="shared" ref="U9:U16" si="3">D9*T9</f>
        <v>0</v>
      </c>
      <c r="V9" s="7"/>
      <c r="W9" s="5"/>
      <c r="X9" s="6">
        <f t="shared" ref="X9:X16" si="4">D9*W9</f>
        <v>0</v>
      </c>
      <c r="Y9" s="7"/>
      <c r="Z9" s="41"/>
      <c r="AA9" s="6">
        <f t="shared" ref="AA9:AA16" si="5">D9*Z9</f>
        <v>0</v>
      </c>
      <c r="AB9" s="7"/>
      <c r="AC9" s="5"/>
      <c r="AD9" s="6">
        <f t="shared" ref="AD9:AD16" si="6">D9*AC9</f>
        <v>0</v>
      </c>
      <c r="AE9" s="7"/>
      <c r="AF9" s="5"/>
      <c r="AG9" s="61">
        <f t="shared" ref="AG9:AG16" si="7">D9*AF9</f>
        <v>0</v>
      </c>
      <c r="AH9" s="7"/>
      <c r="AI9" s="5"/>
      <c r="AJ9" s="6">
        <f>D9*AI9</f>
        <v>0</v>
      </c>
      <c r="AK9" s="7"/>
      <c r="AL9" s="5"/>
      <c r="AM9" s="6">
        <f t="shared" ref="AM9:AM16" si="8">D9*AL9</f>
        <v>0</v>
      </c>
      <c r="AN9" s="7"/>
      <c r="AO9" s="66" t="s">
        <v>4</v>
      </c>
      <c r="AP9" s="67"/>
      <c r="AQ9" s="60">
        <f t="shared" ref="AQ9:AS16" si="9">E9+H9+K9+N9+Q9+T9+W9+Z9+AC9+AF9+AI9+AL9</f>
        <v>0</v>
      </c>
      <c r="AR9" s="19">
        <f t="shared" si="9"/>
        <v>0</v>
      </c>
      <c r="AS9" s="20">
        <f t="shared" si="9"/>
        <v>0</v>
      </c>
    </row>
    <row r="10" spans="2:45" ht="29.25" customHeight="1" x14ac:dyDescent="0.15">
      <c r="B10" s="68" t="s">
        <v>5</v>
      </c>
      <c r="C10" s="69"/>
      <c r="D10" s="39">
        <v>2.29</v>
      </c>
      <c r="E10" s="33"/>
      <c r="F10" s="6">
        <f t="shared" ref="F10:F15" si="10">D10*E10</f>
        <v>0</v>
      </c>
      <c r="G10" s="7"/>
      <c r="H10" s="5"/>
      <c r="I10" s="6">
        <f t="shared" si="0"/>
        <v>0</v>
      </c>
      <c r="J10" s="7"/>
      <c r="K10" s="5"/>
      <c r="L10" s="6">
        <f t="shared" ref="L10:L15" si="11">D10*K10</f>
        <v>0</v>
      </c>
      <c r="M10" s="7"/>
      <c r="N10" s="5"/>
      <c r="O10" s="6">
        <f t="shared" si="1"/>
        <v>0</v>
      </c>
      <c r="P10" s="7"/>
      <c r="Q10" s="5"/>
      <c r="R10" s="6">
        <f t="shared" si="2"/>
        <v>0</v>
      </c>
      <c r="S10" s="7"/>
      <c r="T10" s="5"/>
      <c r="U10" s="6">
        <f t="shared" si="3"/>
        <v>0</v>
      </c>
      <c r="V10" s="7"/>
      <c r="W10" s="5"/>
      <c r="X10" s="6">
        <f t="shared" si="4"/>
        <v>0</v>
      </c>
      <c r="Y10" s="7"/>
      <c r="Z10" s="41"/>
      <c r="AA10" s="6">
        <f t="shared" si="5"/>
        <v>0</v>
      </c>
      <c r="AB10" s="7"/>
      <c r="AC10" s="5"/>
      <c r="AD10" s="6">
        <f t="shared" si="6"/>
        <v>0</v>
      </c>
      <c r="AE10" s="7"/>
      <c r="AF10" s="5"/>
      <c r="AG10" s="61">
        <f t="shared" si="7"/>
        <v>0</v>
      </c>
      <c r="AH10" s="7"/>
      <c r="AI10" s="5"/>
      <c r="AJ10" s="6">
        <f t="shared" ref="AJ10:AJ16" si="12">D10*AI10</f>
        <v>0</v>
      </c>
      <c r="AK10" s="7"/>
      <c r="AL10" s="5"/>
      <c r="AM10" s="6">
        <f t="shared" si="8"/>
        <v>0</v>
      </c>
      <c r="AN10" s="7"/>
      <c r="AO10" s="68" t="s">
        <v>5</v>
      </c>
      <c r="AP10" s="69"/>
      <c r="AQ10" s="60">
        <f t="shared" si="9"/>
        <v>0</v>
      </c>
      <c r="AR10" s="19">
        <f t="shared" si="9"/>
        <v>0</v>
      </c>
      <c r="AS10" s="20">
        <f t="shared" si="9"/>
        <v>0</v>
      </c>
    </row>
    <row r="11" spans="2:45" ht="29.25" customHeight="1" x14ac:dyDescent="0.15">
      <c r="B11" s="68" t="s">
        <v>19</v>
      </c>
      <c r="C11" s="69"/>
      <c r="D11" s="65">
        <v>6.6</v>
      </c>
      <c r="E11" s="33"/>
      <c r="F11" s="6">
        <f t="shared" si="10"/>
        <v>0</v>
      </c>
      <c r="G11" s="7"/>
      <c r="H11" s="5"/>
      <c r="I11" s="6">
        <f t="shared" si="0"/>
        <v>0</v>
      </c>
      <c r="J11" s="7"/>
      <c r="K11" s="5"/>
      <c r="L11" s="6">
        <f t="shared" si="11"/>
        <v>0</v>
      </c>
      <c r="M11" s="7"/>
      <c r="N11" s="5"/>
      <c r="O11" s="6">
        <f t="shared" si="1"/>
        <v>0</v>
      </c>
      <c r="P11" s="7"/>
      <c r="Q11" s="5"/>
      <c r="R11" s="6">
        <f t="shared" si="2"/>
        <v>0</v>
      </c>
      <c r="S11" s="7"/>
      <c r="T11" s="5"/>
      <c r="U11" s="6">
        <f t="shared" si="3"/>
        <v>0</v>
      </c>
      <c r="V11" s="7"/>
      <c r="W11" s="5"/>
      <c r="X11" s="6">
        <f t="shared" si="4"/>
        <v>0</v>
      </c>
      <c r="Y11" s="7"/>
      <c r="Z11" s="41"/>
      <c r="AA11" s="6">
        <f t="shared" si="5"/>
        <v>0</v>
      </c>
      <c r="AB11" s="7"/>
      <c r="AC11" s="5"/>
      <c r="AD11" s="6">
        <f t="shared" si="6"/>
        <v>0</v>
      </c>
      <c r="AE11" s="7"/>
      <c r="AF11" s="5"/>
      <c r="AG11" s="61">
        <f t="shared" si="7"/>
        <v>0</v>
      </c>
      <c r="AH11" s="7"/>
      <c r="AI11" s="5"/>
      <c r="AJ11" s="6">
        <f t="shared" si="12"/>
        <v>0</v>
      </c>
      <c r="AK11" s="7"/>
      <c r="AL11" s="5"/>
      <c r="AM11" s="6">
        <f t="shared" si="8"/>
        <v>0</v>
      </c>
      <c r="AN11" s="7"/>
      <c r="AO11" s="68" t="s">
        <v>19</v>
      </c>
      <c r="AP11" s="69"/>
      <c r="AQ11" s="60">
        <f t="shared" si="9"/>
        <v>0</v>
      </c>
      <c r="AR11" s="19">
        <f t="shared" si="9"/>
        <v>0</v>
      </c>
      <c r="AS11" s="20">
        <f t="shared" si="9"/>
        <v>0</v>
      </c>
    </row>
    <row r="12" spans="2:45" ht="29.25" customHeight="1" x14ac:dyDescent="0.15">
      <c r="B12" s="68" t="s">
        <v>6</v>
      </c>
      <c r="C12" s="69"/>
      <c r="D12" s="39">
        <v>0.49</v>
      </c>
      <c r="E12" s="34"/>
      <c r="F12" s="6">
        <f t="shared" si="10"/>
        <v>0</v>
      </c>
      <c r="G12" s="7"/>
      <c r="H12" s="8"/>
      <c r="I12" s="6">
        <f t="shared" si="0"/>
        <v>0</v>
      </c>
      <c r="J12" s="7"/>
      <c r="K12" s="8"/>
      <c r="L12" s="6">
        <f t="shared" si="11"/>
        <v>0</v>
      </c>
      <c r="M12" s="7"/>
      <c r="N12" s="8"/>
      <c r="O12" s="6">
        <f t="shared" si="1"/>
        <v>0</v>
      </c>
      <c r="P12" s="7"/>
      <c r="Q12" s="8"/>
      <c r="R12" s="6">
        <f t="shared" si="2"/>
        <v>0</v>
      </c>
      <c r="S12" s="7"/>
      <c r="T12" s="8"/>
      <c r="U12" s="6">
        <f t="shared" si="3"/>
        <v>0</v>
      </c>
      <c r="V12" s="7"/>
      <c r="W12" s="8"/>
      <c r="X12" s="6">
        <f t="shared" si="4"/>
        <v>0</v>
      </c>
      <c r="Y12" s="7"/>
      <c r="Z12" s="42"/>
      <c r="AA12" s="6">
        <f t="shared" si="5"/>
        <v>0</v>
      </c>
      <c r="AB12" s="7"/>
      <c r="AC12" s="8"/>
      <c r="AD12" s="6">
        <f t="shared" si="6"/>
        <v>0</v>
      </c>
      <c r="AE12" s="7"/>
      <c r="AF12" s="8"/>
      <c r="AG12" s="61">
        <f t="shared" si="7"/>
        <v>0</v>
      </c>
      <c r="AH12" s="7"/>
      <c r="AI12" s="8"/>
      <c r="AJ12" s="6">
        <f t="shared" si="12"/>
        <v>0</v>
      </c>
      <c r="AK12" s="7"/>
      <c r="AL12" s="8"/>
      <c r="AM12" s="6">
        <f t="shared" si="8"/>
        <v>0</v>
      </c>
      <c r="AN12" s="7"/>
      <c r="AO12" s="68" t="s">
        <v>6</v>
      </c>
      <c r="AP12" s="69"/>
      <c r="AQ12" s="60">
        <f t="shared" si="9"/>
        <v>0</v>
      </c>
      <c r="AR12" s="19">
        <f t="shared" si="9"/>
        <v>0</v>
      </c>
      <c r="AS12" s="20">
        <f t="shared" si="9"/>
        <v>0</v>
      </c>
    </row>
    <row r="13" spans="2:45" ht="29.25" customHeight="1" x14ac:dyDescent="0.15">
      <c r="B13" s="68" t="s">
        <v>7</v>
      </c>
      <c r="C13" s="69"/>
      <c r="D13" s="39">
        <v>2.4900000000000002</v>
      </c>
      <c r="E13" s="34"/>
      <c r="F13" s="6">
        <f t="shared" si="10"/>
        <v>0</v>
      </c>
      <c r="G13" s="7"/>
      <c r="H13" s="8"/>
      <c r="I13" s="6">
        <f t="shared" si="0"/>
        <v>0</v>
      </c>
      <c r="J13" s="7"/>
      <c r="K13" s="8"/>
      <c r="L13" s="6">
        <f t="shared" si="11"/>
        <v>0</v>
      </c>
      <c r="M13" s="7"/>
      <c r="N13" s="8"/>
      <c r="O13" s="6">
        <f t="shared" si="1"/>
        <v>0</v>
      </c>
      <c r="P13" s="7"/>
      <c r="Q13" s="8"/>
      <c r="R13" s="6">
        <f t="shared" si="2"/>
        <v>0</v>
      </c>
      <c r="S13" s="7"/>
      <c r="T13" s="8"/>
      <c r="U13" s="6">
        <f t="shared" si="3"/>
        <v>0</v>
      </c>
      <c r="V13" s="7"/>
      <c r="W13" s="8"/>
      <c r="X13" s="6">
        <f t="shared" si="4"/>
        <v>0</v>
      </c>
      <c r="Y13" s="7"/>
      <c r="Z13" s="42"/>
      <c r="AA13" s="6">
        <f t="shared" si="5"/>
        <v>0</v>
      </c>
      <c r="AB13" s="7"/>
      <c r="AC13" s="8"/>
      <c r="AD13" s="6">
        <f t="shared" si="6"/>
        <v>0</v>
      </c>
      <c r="AE13" s="7"/>
      <c r="AF13" s="8"/>
      <c r="AG13" s="61">
        <f t="shared" si="7"/>
        <v>0</v>
      </c>
      <c r="AH13" s="7"/>
      <c r="AI13" s="8"/>
      <c r="AJ13" s="6">
        <f t="shared" si="12"/>
        <v>0</v>
      </c>
      <c r="AK13" s="7"/>
      <c r="AL13" s="8"/>
      <c r="AM13" s="6">
        <f t="shared" si="8"/>
        <v>0</v>
      </c>
      <c r="AN13" s="7"/>
      <c r="AO13" s="68" t="s">
        <v>7</v>
      </c>
      <c r="AP13" s="69"/>
      <c r="AQ13" s="60">
        <f t="shared" si="9"/>
        <v>0</v>
      </c>
      <c r="AR13" s="19">
        <f t="shared" si="9"/>
        <v>0</v>
      </c>
      <c r="AS13" s="20">
        <f t="shared" si="9"/>
        <v>0</v>
      </c>
    </row>
    <row r="14" spans="2:45" ht="29.25" customHeight="1" x14ac:dyDescent="0.15">
      <c r="B14" s="68" t="s">
        <v>20</v>
      </c>
      <c r="C14" s="69"/>
      <c r="D14" s="39">
        <v>2.3199999999999998</v>
      </c>
      <c r="E14" s="33"/>
      <c r="F14" s="6">
        <f t="shared" si="10"/>
        <v>0</v>
      </c>
      <c r="G14" s="7"/>
      <c r="H14" s="5"/>
      <c r="I14" s="6">
        <f t="shared" si="0"/>
        <v>0</v>
      </c>
      <c r="J14" s="7"/>
      <c r="K14" s="5"/>
      <c r="L14" s="6">
        <f t="shared" si="11"/>
        <v>0</v>
      </c>
      <c r="M14" s="7"/>
      <c r="N14" s="5"/>
      <c r="O14" s="6">
        <f t="shared" si="1"/>
        <v>0</v>
      </c>
      <c r="P14" s="7"/>
      <c r="Q14" s="5"/>
      <c r="R14" s="6">
        <f t="shared" si="2"/>
        <v>0</v>
      </c>
      <c r="S14" s="7"/>
      <c r="T14" s="5"/>
      <c r="U14" s="6">
        <f t="shared" si="3"/>
        <v>0</v>
      </c>
      <c r="V14" s="7"/>
      <c r="W14" s="5"/>
      <c r="X14" s="6">
        <f t="shared" si="4"/>
        <v>0</v>
      </c>
      <c r="Y14" s="7"/>
      <c r="Z14" s="41"/>
      <c r="AA14" s="6">
        <f t="shared" si="5"/>
        <v>0</v>
      </c>
      <c r="AB14" s="7"/>
      <c r="AC14" s="5"/>
      <c r="AD14" s="6">
        <f t="shared" si="6"/>
        <v>0</v>
      </c>
      <c r="AE14" s="7"/>
      <c r="AF14" s="5"/>
      <c r="AG14" s="61">
        <f t="shared" si="7"/>
        <v>0</v>
      </c>
      <c r="AH14" s="7"/>
      <c r="AI14" s="5"/>
      <c r="AJ14" s="6">
        <f t="shared" si="12"/>
        <v>0</v>
      </c>
      <c r="AK14" s="7"/>
      <c r="AL14" s="5"/>
      <c r="AM14" s="6">
        <f t="shared" si="8"/>
        <v>0</v>
      </c>
      <c r="AN14" s="7"/>
      <c r="AO14" s="68" t="s">
        <v>20</v>
      </c>
      <c r="AP14" s="69"/>
      <c r="AQ14" s="60">
        <f t="shared" si="9"/>
        <v>0</v>
      </c>
      <c r="AR14" s="19">
        <f t="shared" si="9"/>
        <v>0</v>
      </c>
      <c r="AS14" s="20">
        <f t="shared" si="9"/>
        <v>0</v>
      </c>
    </row>
    <row r="15" spans="2:45" ht="29.25" customHeight="1" x14ac:dyDescent="0.15">
      <c r="B15" s="68" t="s">
        <v>8</v>
      </c>
      <c r="C15" s="69"/>
      <c r="D15" s="39">
        <v>2.58</v>
      </c>
      <c r="E15" s="33"/>
      <c r="F15" s="6">
        <f t="shared" si="10"/>
        <v>0</v>
      </c>
      <c r="G15" s="7"/>
      <c r="H15" s="5"/>
      <c r="I15" s="6">
        <f t="shared" si="0"/>
        <v>0</v>
      </c>
      <c r="J15" s="7"/>
      <c r="K15" s="5"/>
      <c r="L15" s="6">
        <f t="shared" si="11"/>
        <v>0</v>
      </c>
      <c r="M15" s="7"/>
      <c r="N15" s="5"/>
      <c r="O15" s="6">
        <f t="shared" si="1"/>
        <v>0</v>
      </c>
      <c r="P15" s="7"/>
      <c r="Q15" s="5"/>
      <c r="R15" s="6">
        <f t="shared" si="2"/>
        <v>0</v>
      </c>
      <c r="S15" s="7"/>
      <c r="T15" s="5"/>
      <c r="U15" s="6">
        <f t="shared" si="3"/>
        <v>0</v>
      </c>
      <c r="V15" s="7"/>
      <c r="W15" s="5"/>
      <c r="X15" s="6">
        <f t="shared" si="4"/>
        <v>0</v>
      </c>
      <c r="Y15" s="7"/>
      <c r="Z15" s="41"/>
      <c r="AA15" s="6">
        <f t="shared" si="5"/>
        <v>0</v>
      </c>
      <c r="AB15" s="7"/>
      <c r="AC15" s="5"/>
      <c r="AD15" s="6">
        <f t="shared" si="6"/>
        <v>0</v>
      </c>
      <c r="AE15" s="7"/>
      <c r="AF15" s="5"/>
      <c r="AG15" s="61">
        <f t="shared" si="7"/>
        <v>0</v>
      </c>
      <c r="AH15" s="7"/>
      <c r="AI15" s="5"/>
      <c r="AJ15" s="6">
        <f t="shared" si="12"/>
        <v>0</v>
      </c>
      <c r="AK15" s="7"/>
      <c r="AL15" s="5"/>
      <c r="AM15" s="6">
        <f t="shared" si="8"/>
        <v>0</v>
      </c>
      <c r="AN15" s="7"/>
      <c r="AO15" s="68" t="s">
        <v>8</v>
      </c>
      <c r="AP15" s="69"/>
      <c r="AQ15" s="60">
        <f t="shared" si="9"/>
        <v>0</v>
      </c>
      <c r="AR15" s="19">
        <f t="shared" si="9"/>
        <v>0</v>
      </c>
      <c r="AS15" s="20">
        <f t="shared" si="9"/>
        <v>0</v>
      </c>
    </row>
    <row r="16" spans="2:45" ht="51" customHeight="1" x14ac:dyDescent="0.15">
      <c r="B16" s="66" t="s">
        <v>42</v>
      </c>
      <c r="C16" s="67"/>
      <c r="D16" s="38">
        <v>0.79400000000000004</v>
      </c>
      <c r="E16" s="35">
        <f>SUM(E20:F24)</f>
        <v>0</v>
      </c>
      <c r="F16" s="19">
        <f>D16*E16</f>
        <v>0</v>
      </c>
      <c r="G16" s="20">
        <f>+E16*51.81</f>
        <v>0</v>
      </c>
      <c r="H16" s="35">
        <f>SUM(H20:I24)</f>
        <v>0</v>
      </c>
      <c r="I16" s="19">
        <f t="shared" si="0"/>
        <v>0</v>
      </c>
      <c r="J16" s="20">
        <f>+H16*51.81</f>
        <v>0</v>
      </c>
      <c r="K16" s="19">
        <f>SUM(K20:L24)</f>
        <v>0</v>
      </c>
      <c r="L16" s="19">
        <f>D16*K16</f>
        <v>0</v>
      </c>
      <c r="M16" s="20">
        <f>+K16*51.81</f>
        <v>0</v>
      </c>
      <c r="N16" s="19">
        <f>SUM(N20:O24)</f>
        <v>0</v>
      </c>
      <c r="O16" s="19">
        <f t="shared" si="1"/>
        <v>0</v>
      </c>
      <c r="P16" s="20">
        <f>+N16*51.81</f>
        <v>0</v>
      </c>
      <c r="Q16" s="19">
        <f>SUM(Q20:R24)</f>
        <v>0</v>
      </c>
      <c r="R16" s="19">
        <f t="shared" si="2"/>
        <v>0</v>
      </c>
      <c r="S16" s="20">
        <f>+Q16*51.81</f>
        <v>0</v>
      </c>
      <c r="T16" s="19">
        <f>SUM(T20:U24)</f>
        <v>0</v>
      </c>
      <c r="U16" s="19">
        <f t="shared" si="3"/>
        <v>0</v>
      </c>
      <c r="V16" s="20">
        <f>+T16*51.81</f>
        <v>0</v>
      </c>
      <c r="W16" s="19">
        <f>SUM(W20:X24)</f>
        <v>0</v>
      </c>
      <c r="X16" s="19">
        <f t="shared" si="4"/>
        <v>0</v>
      </c>
      <c r="Y16" s="20">
        <f>+W16*51.81</f>
        <v>0</v>
      </c>
      <c r="Z16" s="43">
        <f>SUM(Z20:AA24)</f>
        <v>0</v>
      </c>
      <c r="AA16" s="19">
        <f t="shared" si="5"/>
        <v>0</v>
      </c>
      <c r="AB16" s="20">
        <f>+Z16*51.81</f>
        <v>0</v>
      </c>
      <c r="AC16" s="19">
        <f>SUM(AC20:AD24)</f>
        <v>0</v>
      </c>
      <c r="AD16" s="19">
        <f t="shared" si="6"/>
        <v>0</v>
      </c>
      <c r="AE16" s="20">
        <f>+AC16*51.81</f>
        <v>0</v>
      </c>
      <c r="AF16" s="19">
        <f>SUM(AF20:AG24)</f>
        <v>0</v>
      </c>
      <c r="AG16" s="19">
        <f t="shared" si="7"/>
        <v>0</v>
      </c>
      <c r="AH16" s="20">
        <f>+AF16*51.81</f>
        <v>0</v>
      </c>
      <c r="AI16" s="19">
        <f>SUM(AI20:AJ24)</f>
        <v>0</v>
      </c>
      <c r="AJ16" s="19">
        <f t="shared" si="12"/>
        <v>0</v>
      </c>
      <c r="AK16" s="20">
        <f>+AI16*51.81</f>
        <v>0</v>
      </c>
      <c r="AL16" s="19">
        <f>SUM(AL20:AM24)</f>
        <v>0</v>
      </c>
      <c r="AM16" s="19">
        <f t="shared" si="8"/>
        <v>0</v>
      </c>
      <c r="AN16" s="20">
        <f>+AL16*51.81</f>
        <v>0</v>
      </c>
      <c r="AO16" s="66" t="s">
        <v>42</v>
      </c>
      <c r="AP16" s="67"/>
      <c r="AQ16" s="31">
        <f t="shared" si="9"/>
        <v>0</v>
      </c>
      <c r="AR16" s="19">
        <f t="shared" si="9"/>
        <v>0</v>
      </c>
      <c r="AS16" s="20">
        <f t="shared" si="9"/>
        <v>0</v>
      </c>
    </row>
    <row r="17" spans="2:46" ht="29.25" customHeight="1" x14ac:dyDescent="0.15">
      <c r="B17" s="66" t="s">
        <v>23</v>
      </c>
      <c r="C17" s="67"/>
      <c r="D17" s="37" t="s">
        <v>15</v>
      </c>
      <c r="E17" s="36" t="s">
        <v>15</v>
      </c>
      <c r="F17" s="6">
        <f>SUM(F9:F16)</f>
        <v>0</v>
      </c>
      <c r="G17" s="14">
        <f>SUM(G9:G16)</f>
        <v>0</v>
      </c>
      <c r="H17" s="18" t="s">
        <v>15</v>
      </c>
      <c r="I17" s="6">
        <f>SUM(I9:I16)</f>
        <v>0</v>
      </c>
      <c r="J17" s="14">
        <f>SUM(J9:J16)</f>
        <v>0</v>
      </c>
      <c r="K17" s="18" t="s">
        <v>15</v>
      </c>
      <c r="L17" s="6">
        <f>SUM(L9:L16)</f>
        <v>0</v>
      </c>
      <c r="M17" s="14">
        <f>SUM(M9:M16)</f>
        <v>0</v>
      </c>
      <c r="N17" s="18" t="s">
        <v>15</v>
      </c>
      <c r="O17" s="6">
        <f>SUM(O9:O16)</f>
        <v>0</v>
      </c>
      <c r="P17" s="14">
        <f>SUM(P9:P16)</f>
        <v>0</v>
      </c>
      <c r="Q17" s="18" t="s">
        <v>15</v>
      </c>
      <c r="R17" s="6">
        <f>SUM(R9:R16)</f>
        <v>0</v>
      </c>
      <c r="S17" s="14">
        <f>SUM(S9:S16)</f>
        <v>0</v>
      </c>
      <c r="T17" s="18" t="s">
        <v>15</v>
      </c>
      <c r="U17" s="6">
        <f>SUM(U9:U16)</f>
        <v>0</v>
      </c>
      <c r="V17" s="14">
        <f>SUM(V9:V16)</f>
        <v>0</v>
      </c>
      <c r="W17" s="18" t="s">
        <v>15</v>
      </c>
      <c r="X17" s="6">
        <f>SUM(X9:X16)</f>
        <v>0</v>
      </c>
      <c r="Y17" s="14">
        <f>SUM(Y9:Y16)</f>
        <v>0</v>
      </c>
      <c r="Z17" s="44" t="s">
        <v>15</v>
      </c>
      <c r="AA17" s="6">
        <f>SUM(AA9:AA16)</f>
        <v>0</v>
      </c>
      <c r="AB17" s="14">
        <f>SUM(AB9:AB16)</f>
        <v>0</v>
      </c>
      <c r="AC17" s="18" t="s">
        <v>15</v>
      </c>
      <c r="AD17" s="6">
        <f>SUM(AD9:AD16)</f>
        <v>0</v>
      </c>
      <c r="AE17" s="14">
        <f>SUM(AE9:AE16)</f>
        <v>0</v>
      </c>
      <c r="AF17" s="18" t="s">
        <v>15</v>
      </c>
      <c r="AG17" s="6">
        <f>SUM(AG9:AG16)</f>
        <v>0</v>
      </c>
      <c r="AH17" s="14">
        <f>SUM(AH9:AH16)</f>
        <v>0</v>
      </c>
      <c r="AI17" s="18" t="s">
        <v>15</v>
      </c>
      <c r="AJ17" s="6">
        <f>SUM(AJ9:AJ16)</f>
        <v>0</v>
      </c>
      <c r="AK17" s="14">
        <f>SUM(AK9:AK16)</f>
        <v>0</v>
      </c>
      <c r="AL17" s="18" t="s">
        <v>46</v>
      </c>
      <c r="AM17" s="6">
        <f>SUM(AM9:AM16)</f>
        <v>0</v>
      </c>
      <c r="AN17" s="14">
        <f>SUM(AN9:AN16)</f>
        <v>0</v>
      </c>
      <c r="AO17" s="66" t="s">
        <v>23</v>
      </c>
      <c r="AP17" s="67"/>
      <c r="AQ17" s="45" t="s">
        <v>45</v>
      </c>
      <c r="AR17" s="19">
        <f>F17+I17+L17+O17+R17+U17+X17+AA17+AD17+AG17+AJ17+AM17</f>
        <v>0</v>
      </c>
      <c r="AS17" s="20">
        <f>G17+J17+M17+P17+S17+V17+Y17+AB17+AE17+AH17+AK17+AN17</f>
        <v>0</v>
      </c>
    </row>
    <row r="18" spans="2:46" ht="12.75" customHeight="1" x14ac:dyDescent="0.15">
      <c r="B18" s="12"/>
      <c r="C18" s="13"/>
      <c r="D18" s="13"/>
      <c r="E18" s="15"/>
      <c r="F18" s="16"/>
      <c r="G18" s="16"/>
      <c r="AP18" s="26"/>
      <c r="AQ18" s="21"/>
      <c r="AR18" s="21"/>
      <c r="AS18" s="21"/>
    </row>
    <row r="19" spans="2:46" x14ac:dyDescent="0.15">
      <c r="C19" s="26"/>
      <c r="E19" s="46" t="s">
        <v>47</v>
      </c>
      <c r="F19" s="46" t="s">
        <v>48</v>
      </c>
      <c r="H19" s="46" t="s">
        <v>47</v>
      </c>
      <c r="I19" s="46" t="s">
        <v>48</v>
      </c>
      <c r="K19" s="46" t="s">
        <v>47</v>
      </c>
      <c r="L19" s="46" t="s">
        <v>48</v>
      </c>
      <c r="N19" s="46" t="s">
        <v>47</v>
      </c>
      <c r="O19" s="46" t="s">
        <v>48</v>
      </c>
      <c r="Q19" s="46" t="s">
        <v>47</v>
      </c>
      <c r="R19" s="46" t="s">
        <v>48</v>
      </c>
      <c r="T19" s="46" t="s">
        <v>47</v>
      </c>
      <c r="U19" s="46" t="s">
        <v>48</v>
      </c>
      <c r="W19" s="46" t="s">
        <v>47</v>
      </c>
      <c r="X19" s="46" t="s">
        <v>48</v>
      </c>
      <c r="Z19" s="46" t="s">
        <v>47</v>
      </c>
      <c r="AA19" s="46" t="s">
        <v>48</v>
      </c>
      <c r="AC19" s="46" t="s">
        <v>47</v>
      </c>
      <c r="AD19" s="46" t="s">
        <v>48</v>
      </c>
      <c r="AF19" s="46" t="s">
        <v>47</v>
      </c>
      <c r="AG19" s="46" t="s">
        <v>48</v>
      </c>
      <c r="AI19" s="46" t="s">
        <v>47</v>
      </c>
      <c r="AJ19" s="46" t="s">
        <v>48</v>
      </c>
      <c r="AL19" s="46" t="s">
        <v>47</v>
      </c>
      <c r="AM19" s="46" t="s">
        <v>48</v>
      </c>
      <c r="AP19" s="26"/>
      <c r="AR19" s="46" t="s">
        <v>47</v>
      </c>
      <c r="AS19" s="46" t="s">
        <v>48</v>
      </c>
    </row>
    <row r="20" spans="2:46" ht="17.25" customHeight="1" x14ac:dyDescent="0.15">
      <c r="B20" s="79" t="s">
        <v>41</v>
      </c>
      <c r="C20" s="82" t="s">
        <v>9</v>
      </c>
      <c r="D20" s="83"/>
      <c r="E20" s="50"/>
      <c r="F20" s="47"/>
      <c r="G20" s="17"/>
      <c r="H20" s="50"/>
      <c r="I20" s="47"/>
      <c r="K20" s="50"/>
      <c r="L20" s="47"/>
      <c r="N20" s="50"/>
      <c r="O20" s="47"/>
      <c r="Q20" s="50"/>
      <c r="R20" s="47"/>
      <c r="T20" s="50"/>
      <c r="U20" s="47"/>
      <c r="W20" s="50"/>
      <c r="X20" s="47"/>
      <c r="Z20" s="50"/>
      <c r="AA20" s="47"/>
      <c r="AC20" s="50"/>
      <c r="AD20" s="47"/>
      <c r="AF20" s="50"/>
      <c r="AG20" s="47"/>
      <c r="AH20" s="62"/>
      <c r="AI20" s="50"/>
      <c r="AJ20" s="47"/>
      <c r="AL20" s="50"/>
      <c r="AM20" s="47"/>
      <c r="AO20" s="79" t="s">
        <v>41</v>
      </c>
      <c r="AP20" s="82" t="s">
        <v>9</v>
      </c>
      <c r="AQ20" s="89"/>
      <c r="AR20" s="54">
        <f>E20+H20+K20+N20+Q20+T20+W20+Z20+AC20+AF20+AI20+AL20</f>
        <v>0</v>
      </c>
      <c r="AS20" s="55">
        <f>F20+I20+L20+O20+R20+U20+X20+AA20+AD20+AG20+AJ20+AM20</f>
        <v>0</v>
      </c>
    </row>
    <row r="21" spans="2:46" ht="17.25" customHeight="1" x14ac:dyDescent="0.15">
      <c r="B21" s="80"/>
      <c r="C21" s="84" t="s">
        <v>10</v>
      </c>
      <c r="D21" s="85"/>
      <c r="E21" s="51"/>
      <c r="F21" s="48"/>
      <c r="G21" s="17"/>
      <c r="H21" s="51"/>
      <c r="I21" s="48"/>
      <c r="K21" s="51"/>
      <c r="L21" s="48"/>
      <c r="N21" s="51"/>
      <c r="O21" s="48"/>
      <c r="Q21" s="51"/>
      <c r="R21" s="48"/>
      <c r="T21" s="51"/>
      <c r="U21" s="48"/>
      <c r="W21" s="51"/>
      <c r="X21" s="48"/>
      <c r="Z21" s="51"/>
      <c r="AA21" s="48"/>
      <c r="AC21" s="51"/>
      <c r="AD21" s="48"/>
      <c r="AF21" s="51"/>
      <c r="AG21" s="48"/>
      <c r="AI21" s="51"/>
      <c r="AJ21" s="48"/>
      <c r="AL21" s="51"/>
      <c r="AM21" s="48"/>
      <c r="AO21" s="80"/>
      <c r="AP21" s="84" t="s">
        <v>10</v>
      </c>
      <c r="AQ21" s="90"/>
      <c r="AR21" s="56">
        <f>E21+H21+K21+N21+Q21+T21+W21+Z21+AC21+AF21+AI21+AL21</f>
        <v>0</v>
      </c>
      <c r="AS21" s="57">
        <f t="shared" ref="AR21:AS23" si="13">F21+I21+L21+O21+R21+U21+X21+AA21+AD21+AG21+AJ21+AM21</f>
        <v>0</v>
      </c>
      <c r="AT21" s="53">
        <f>G21+J21+M21+P21+S21+V21+Y21+AB21+AE21+AH21+AK21+AN20:AN21</f>
        <v>0</v>
      </c>
    </row>
    <row r="22" spans="2:46" ht="17.25" customHeight="1" x14ac:dyDescent="0.15">
      <c r="B22" s="80"/>
      <c r="C22" s="84" t="s">
        <v>11</v>
      </c>
      <c r="D22" s="85"/>
      <c r="E22" s="51"/>
      <c r="F22" s="48"/>
      <c r="G22" s="17"/>
      <c r="H22" s="51"/>
      <c r="I22" s="48"/>
      <c r="K22" s="51"/>
      <c r="L22" s="48"/>
      <c r="N22" s="51"/>
      <c r="O22" s="48"/>
      <c r="Q22" s="51"/>
      <c r="R22" s="48"/>
      <c r="T22" s="51"/>
      <c r="U22" s="48"/>
      <c r="W22" s="51"/>
      <c r="X22" s="48"/>
      <c r="Z22" s="51"/>
      <c r="AA22" s="48"/>
      <c r="AC22" s="51"/>
      <c r="AD22" s="48"/>
      <c r="AF22" s="51"/>
      <c r="AG22" s="48"/>
      <c r="AI22" s="51"/>
      <c r="AJ22" s="48"/>
      <c r="AL22" s="51"/>
      <c r="AM22" s="48"/>
      <c r="AO22" s="80"/>
      <c r="AP22" s="84" t="s">
        <v>11</v>
      </c>
      <c r="AQ22" s="90"/>
      <c r="AR22" s="56">
        <f t="shared" si="13"/>
        <v>0</v>
      </c>
      <c r="AS22" s="57">
        <f t="shared" si="13"/>
        <v>0</v>
      </c>
      <c r="AT22" s="17"/>
    </row>
    <row r="23" spans="2:46" ht="17.25" customHeight="1" x14ac:dyDescent="0.15">
      <c r="B23" s="80"/>
      <c r="C23" s="84" t="s">
        <v>12</v>
      </c>
      <c r="D23" s="85"/>
      <c r="E23" s="51"/>
      <c r="F23" s="48"/>
      <c r="G23" s="17"/>
      <c r="H23" s="51"/>
      <c r="I23" s="48"/>
      <c r="K23" s="51"/>
      <c r="L23" s="48"/>
      <c r="N23" s="51"/>
      <c r="O23" s="48"/>
      <c r="Q23" s="51"/>
      <c r="R23" s="48"/>
      <c r="T23" s="51"/>
      <c r="U23" s="48"/>
      <c r="W23" s="51"/>
      <c r="X23" s="48"/>
      <c r="Z23" s="51"/>
      <c r="AA23" s="48"/>
      <c r="AC23" s="51"/>
      <c r="AD23" s="48"/>
      <c r="AF23" s="51"/>
      <c r="AG23" s="48"/>
      <c r="AI23" s="51"/>
      <c r="AJ23" s="48"/>
      <c r="AL23" s="51"/>
      <c r="AM23" s="48"/>
      <c r="AO23" s="80"/>
      <c r="AP23" s="84" t="s">
        <v>12</v>
      </c>
      <c r="AQ23" s="90"/>
      <c r="AR23" s="56">
        <f t="shared" si="13"/>
        <v>0</v>
      </c>
      <c r="AS23" s="57">
        <f t="shared" si="13"/>
        <v>0</v>
      </c>
    </row>
    <row r="24" spans="2:46" ht="17.25" customHeight="1" x14ac:dyDescent="0.15">
      <c r="B24" s="81"/>
      <c r="C24" s="87" t="s">
        <v>13</v>
      </c>
      <c r="D24" s="88"/>
      <c r="E24" s="52"/>
      <c r="F24" s="49"/>
      <c r="G24" s="17"/>
      <c r="H24" s="52"/>
      <c r="I24" s="49"/>
      <c r="K24" s="52"/>
      <c r="L24" s="49"/>
      <c r="N24" s="52"/>
      <c r="O24" s="49"/>
      <c r="Q24" s="52"/>
      <c r="R24" s="49"/>
      <c r="T24" s="52"/>
      <c r="U24" s="49"/>
      <c r="W24" s="52"/>
      <c r="X24" s="49"/>
      <c r="Z24" s="52"/>
      <c r="AA24" s="49"/>
      <c r="AC24" s="52"/>
      <c r="AD24" s="49"/>
      <c r="AF24" s="52"/>
      <c r="AG24" s="49"/>
      <c r="AI24" s="52"/>
      <c r="AJ24" s="49"/>
      <c r="AL24" s="52"/>
      <c r="AM24" s="49"/>
      <c r="AO24" s="81"/>
      <c r="AP24" s="87" t="s">
        <v>13</v>
      </c>
      <c r="AQ24" s="91"/>
      <c r="AR24" s="58">
        <f>E24+H24+K24+N24+Q24+T24+W24+Z24+AC24+AF24+AI24+AL24</f>
        <v>0</v>
      </c>
      <c r="AS24" s="59">
        <f>F24+I24+L24+O24+R24+U24+X24+AA24+AD24+AG24+AJ24+AM24</f>
        <v>0</v>
      </c>
    </row>
    <row r="25" spans="2:46" x14ac:dyDescent="0.15">
      <c r="C25" s="63" t="s">
        <v>51</v>
      </c>
    </row>
    <row r="26" spans="2:46" x14ac:dyDescent="0.15">
      <c r="C26" s="64"/>
      <c r="AO26" s="17"/>
      <c r="AP26" s="17"/>
      <c r="AQ26" s="17"/>
    </row>
    <row r="27" spans="2:46" x14ac:dyDescent="0.15">
      <c r="AN27" s="17"/>
      <c r="AO27" s="17"/>
      <c r="AP27" s="17"/>
      <c r="AQ27" s="17"/>
    </row>
    <row r="28" spans="2:46" x14ac:dyDescent="0.15">
      <c r="AO28" s="17"/>
      <c r="AP28" s="17"/>
    </row>
  </sheetData>
  <mergeCells count="45">
    <mergeCell ref="C24:D24"/>
    <mergeCell ref="AO20:AO24"/>
    <mergeCell ref="AP20:AQ20"/>
    <mergeCell ref="AP21:AQ21"/>
    <mergeCell ref="AP22:AQ22"/>
    <mergeCell ref="AP23:AQ23"/>
    <mergeCell ref="AP24:AQ24"/>
    <mergeCell ref="AL6:AN6"/>
    <mergeCell ref="AQ6:AS6"/>
    <mergeCell ref="W6:Y6"/>
    <mergeCell ref="Z6:AB6"/>
    <mergeCell ref="AC6:AE6"/>
    <mergeCell ref="AF6:AH6"/>
    <mergeCell ref="AI6:AK6"/>
    <mergeCell ref="AO6:AP8"/>
    <mergeCell ref="B17:C17"/>
    <mergeCell ref="B16:C16"/>
    <mergeCell ref="B20:B24"/>
    <mergeCell ref="E6:G6"/>
    <mergeCell ref="H6:J6"/>
    <mergeCell ref="B9:C9"/>
    <mergeCell ref="B10:C10"/>
    <mergeCell ref="B11:C11"/>
    <mergeCell ref="B12:C12"/>
    <mergeCell ref="B13:C13"/>
    <mergeCell ref="B14:C14"/>
    <mergeCell ref="B15:C15"/>
    <mergeCell ref="C20:D20"/>
    <mergeCell ref="C21:D21"/>
    <mergeCell ref="C22:D22"/>
    <mergeCell ref="C23:D23"/>
    <mergeCell ref="K6:M6"/>
    <mergeCell ref="N6:P6"/>
    <mergeCell ref="Q6:S6"/>
    <mergeCell ref="T6:V6"/>
    <mergeCell ref="B6:C8"/>
    <mergeCell ref="AO9:AP9"/>
    <mergeCell ref="AO16:AP16"/>
    <mergeCell ref="AO17:AP17"/>
    <mergeCell ref="AO10:AP10"/>
    <mergeCell ref="AO11:AP11"/>
    <mergeCell ref="AO12:AP12"/>
    <mergeCell ref="AO13:AP13"/>
    <mergeCell ref="AO14:AP14"/>
    <mergeCell ref="AO15:AP15"/>
  </mergeCells>
  <phoneticPr fontId="1"/>
  <pageMargins left="0.19685039370078741" right="0.19685039370078741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fumumaro</dc:creator>
  <cp:lastModifiedBy>茨木市</cp:lastModifiedBy>
  <cp:lastPrinted>2015-03-03T06:18:33Z</cp:lastPrinted>
  <dcterms:created xsi:type="dcterms:W3CDTF">2014-06-11T02:56:11Z</dcterms:created>
  <dcterms:modified xsi:type="dcterms:W3CDTF">2024-03-26T02:25:55Z</dcterms:modified>
</cp:coreProperties>
</file>