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98" yWindow="-98" windowWidth="21795" windowHeight="13875"/>
  </bookViews>
  <sheets>
    <sheet name="作成シート" sheetId="1" r:id="rId1"/>
    <sheet name="株式会社いばらき（LED改修例）" sheetId="2" r:id="rId2"/>
    <sheet name="株式会社いばらき（空調・LED改修例）" sheetId="3" r:id="rId3"/>
  </sheets>
  <definedNames>
    <definedName name="_xlnm.Print_Area" localSheetId="0">作成シート!$B$2:$H$33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3" l="1"/>
  <c r="H13" i="3"/>
  <c r="H13" i="2"/>
  <c r="H25" i="2"/>
  <c r="H28" i="1"/>
  <c r="H13" i="1"/>
  <c r="H25" i="1"/>
  <c r="H5" i="1"/>
  <c r="D17" i="3"/>
  <c r="G24" i="3"/>
  <c r="F24" i="3"/>
  <c r="H24" i="3" s="1"/>
  <c r="H12" i="3"/>
  <c r="H28" i="3" l="1"/>
  <c r="H30" i="3" s="1"/>
  <c r="H32" i="3" s="1"/>
  <c r="G24" i="1"/>
  <c r="F24" i="1"/>
  <c r="G23" i="1"/>
  <c r="F23" i="1"/>
  <c r="H23" i="1" s="1"/>
  <c r="G22" i="1"/>
  <c r="F22" i="1"/>
  <c r="H22" i="1" s="1"/>
  <c r="G21" i="1"/>
  <c r="F21" i="1"/>
  <c r="G20" i="1"/>
  <c r="F20" i="1"/>
  <c r="H20" i="1" s="1"/>
  <c r="G19" i="1"/>
  <c r="F19" i="1"/>
  <c r="G18" i="1"/>
  <c r="F18" i="1"/>
  <c r="G17" i="1"/>
  <c r="F17" i="1"/>
  <c r="H12" i="1"/>
  <c r="H11" i="1"/>
  <c r="H10" i="1"/>
  <c r="H9" i="1"/>
  <c r="H8" i="1"/>
  <c r="H7" i="1"/>
  <c r="H6" i="1"/>
  <c r="G24" i="2"/>
  <c r="F24" i="2"/>
  <c r="H24" i="2" s="1"/>
  <c r="G23" i="2"/>
  <c r="F23" i="2"/>
  <c r="H23" i="2" s="1"/>
  <c r="G22" i="2"/>
  <c r="F22" i="2"/>
  <c r="H22" i="2" s="1"/>
  <c r="G21" i="2"/>
  <c r="F21" i="2"/>
  <c r="H21" i="2" s="1"/>
  <c r="G20" i="2"/>
  <c r="F20" i="2"/>
  <c r="G19" i="2"/>
  <c r="F19" i="2"/>
  <c r="H19" i="2" s="1"/>
  <c r="G18" i="2"/>
  <c r="F18" i="2"/>
  <c r="H18" i="2" s="1"/>
  <c r="G17" i="2"/>
  <c r="F17" i="2"/>
  <c r="H12" i="2"/>
  <c r="H11" i="2"/>
  <c r="H10" i="2"/>
  <c r="H9" i="2"/>
  <c r="H8" i="2"/>
  <c r="H7" i="2"/>
  <c r="H6" i="2"/>
  <c r="H5" i="2"/>
  <c r="H17" i="1" l="1"/>
  <c r="H20" i="2"/>
  <c r="H18" i="1"/>
  <c r="H19" i="1"/>
  <c r="H24" i="1"/>
  <c r="H21" i="1"/>
  <c r="H17" i="2"/>
  <c r="H28" i="2" s="1"/>
  <c r="H30" i="1" l="1"/>
  <c r="H32" i="1" s="1"/>
  <c r="H30" i="2"/>
  <c r="H32" i="2" s="1"/>
</calcChain>
</file>

<file path=xl/sharedStrings.xml><?xml version="1.0" encoding="utf-8"?>
<sst xmlns="http://schemas.openxmlformats.org/spreadsheetml/2006/main" count="111" uniqueCount="28">
  <si>
    <t>株式会社いばらき照明設備改修事業</t>
    <rPh sb="0" eb="4">
      <t>カブシキガイシャ</t>
    </rPh>
    <rPh sb="8" eb="10">
      <t>ショウメイ</t>
    </rPh>
    <rPh sb="10" eb="12">
      <t>セツビ</t>
    </rPh>
    <rPh sb="12" eb="14">
      <t>カイシュウ</t>
    </rPh>
    <rPh sb="14" eb="16">
      <t>ジギョウ</t>
    </rPh>
    <phoneticPr fontId="3"/>
  </si>
  <si>
    <t>台数</t>
    <rPh sb="0" eb="2">
      <t>ダイスウ</t>
    </rPh>
    <phoneticPr fontId="3"/>
  </si>
  <si>
    <t>消費電力（W)</t>
    <rPh sb="0" eb="2">
      <t>ショウヒ</t>
    </rPh>
    <rPh sb="2" eb="4">
      <t>デンリョク</t>
    </rPh>
    <phoneticPr fontId="3"/>
  </si>
  <si>
    <t>時間（h/日）</t>
    <rPh sb="0" eb="2">
      <t>ジカン</t>
    </rPh>
    <rPh sb="5" eb="6">
      <t>ニチ</t>
    </rPh>
    <phoneticPr fontId="3"/>
  </si>
  <si>
    <t>日数（日/年）</t>
    <rPh sb="0" eb="2">
      <t>ニッスウ</t>
    </rPh>
    <rPh sb="3" eb="4">
      <t>ニチ</t>
    </rPh>
    <rPh sb="5" eb="6">
      <t>ネン</t>
    </rPh>
    <phoneticPr fontId="3"/>
  </si>
  <si>
    <t>既存設備</t>
    <rPh sb="0" eb="2">
      <t>キソン</t>
    </rPh>
    <rPh sb="2" eb="4">
      <t>セツビ</t>
    </rPh>
    <phoneticPr fontId="3"/>
  </si>
  <si>
    <t>設備１</t>
    <rPh sb="0" eb="2">
      <t>セツビ</t>
    </rPh>
    <phoneticPr fontId="3"/>
  </si>
  <si>
    <t>設備２</t>
    <rPh sb="0" eb="2">
      <t>セツビ</t>
    </rPh>
    <phoneticPr fontId="3"/>
  </si>
  <si>
    <t>設備３</t>
    <rPh sb="0" eb="2">
      <t>セツビ</t>
    </rPh>
    <phoneticPr fontId="3"/>
  </si>
  <si>
    <t>設備４</t>
    <rPh sb="0" eb="2">
      <t>セツビ</t>
    </rPh>
    <phoneticPr fontId="3"/>
  </si>
  <si>
    <t>設備５</t>
    <rPh sb="0" eb="2">
      <t>セツビ</t>
    </rPh>
    <phoneticPr fontId="3"/>
  </si>
  <si>
    <t>設備６</t>
    <rPh sb="0" eb="2">
      <t>セツビ</t>
    </rPh>
    <phoneticPr fontId="3"/>
  </si>
  <si>
    <t>設備７</t>
    <rPh sb="0" eb="2">
      <t>セツビ</t>
    </rPh>
    <phoneticPr fontId="3"/>
  </si>
  <si>
    <t>設備８</t>
    <rPh sb="0" eb="2">
      <t>セツビ</t>
    </rPh>
    <phoneticPr fontId="3"/>
  </si>
  <si>
    <t>合計（kWh／年）</t>
    <rPh sb="0" eb="2">
      <t>ゴウケイ</t>
    </rPh>
    <rPh sb="7" eb="8">
      <t>ネン</t>
    </rPh>
    <phoneticPr fontId="3"/>
  </si>
  <si>
    <t>導入予定設備</t>
    <rPh sb="0" eb="2">
      <t>ドウニュウ</t>
    </rPh>
    <rPh sb="2" eb="4">
      <t>ヨテイ</t>
    </rPh>
    <rPh sb="4" eb="6">
      <t>セツビ</t>
    </rPh>
    <phoneticPr fontId="3"/>
  </si>
  <si>
    <t>合計（kWh/年）</t>
    <rPh sb="0" eb="2">
      <t>ゴウケイ</t>
    </rPh>
    <rPh sb="7" eb="8">
      <t>ネン</t>
    </rPh>
    <phoneticPr fontId="3"/>
  </si>
  <si>
    <t>年間消費電力削減量（kWh/年）</t>
    <rPh sb="0" eb="2">
      <t>ネンカン</t>
    </rPh>
    <rPh sb="2" eb="4">
      <t>ショウヒ</t>
    </rPh>
    <rPh sb="4" eb="6">
      <t>デンリョク</t>
    </rPh>
    <rPh sb="6" eb="8">
      <t>サクゲン</t>
    </rPh>
    <rPh sb="8" eb="9">
      <t>リョウ</t>
    </rPh>
    <rPh sb="14" eb="15">
      <t>ネン</t>
    </rPh>
    <phoneticPr fontId="3"/>
  </si>
  <si>
    <t>CO2排出係数（t-CO2/kWh)</t>
    <rPh sb="3" eb="5">
      <t>ハイシュツ</t>
    </rPh>
    <rPh sb="5" eb="7">
      <t>ケイスウ</t>
    </rPh>
    <phoneticPr fontId="3"/>
  </si>
  <si>
    <t>年間CO2排出削減量（t-CO2/年）</t>
    <rPh sb="0" eb="2">
      <t>ネンカン</t>
    </rPh>
    <rPh sb="5" eb="7">
      <t>ハイシュツ</t>
    </rPh>
    <rPh sb="7" eb="9">
      <t>サクゲン</t>
    </rPh>
    <rPh sb="9" eb="10">
      <t>リョウ</t>
    </rPh>
    <rPh sb="17" eb="18">
      <t>ネン</t>
    </rPh>
    <phoneticPr fontId="3"/>
  </si>
  <si>
    <t>補助対象経費（百万円）</t>
    <rPh sb="0" eb="2">
      <t>ホジョ</t>
    </rPh>
    <rPh sb="2" eb="4">
      <t>タイショウ</t>
    </rPh>
    <rPh sb="4" eb="6">
      <t>ケイヒ</t>
    </rPh>
    <rPh sb="7" eb="8">
      <t>ヒャク</t>
    </rPh>
    <rPh sb="8" eb="10">
      <t>マンエン</t>
    </rPh>
    <phoneticPr fontId="3"/>
  </si>
  <si>
    <t>100万円あたり年間CO2削減量
（t-CO2/年・百万円）</t>
    <rPh sb="3" eb="5">
      <t>マンエン</t>
    </rPh>
    <rPh sb="8" eb="10">
      <t>ネンカン</t>
    </rPh>
    <rPh sb="13" eb="15">
      <t>サクゲン</t>
    </rPh>
    <rPh sb="15" eb="16">
      <t>リョウ</t>
    </rPh>
    <rPh sb="24" eb="25">
      <t>ネン</t>
    </rPh>
    <rPh sb="26" eb="29">
      <t>ヒャクマンエン</t>
    </rPh>
    <phoneticPr fontId="3"/>
  </si>
  <si>
    <t>(事業所名)【空調/照明/空調・照明/○○】設備改修事業</t>
    <rPh sb="1" eb="4">
      <t>ジギョウショ</t>
    </rPh>
    <rPh sb="4" eb="5">
      <t>メイ</t>
    </rPh>
    <rPh sb="7" eb="9">
      <t>クウチョウ</t>
    </rPh>
    <rPh sb="10" eb="12">
      <t>ショウメイ</t>
    </rPh>
    <rPh sb="13" eb="15">
      <t>クウチョウ</t>
    </rPh>
    <rPh sb="16" eb="18">
      <t>ショウメイ</t>
    </rPh>
    <rPh sb="22" eb="24">
      <t>セツビ</t>
    </rPh>
    <rPh sb="24" eb="26">
      <t>カイシュウ</t>
    </rPh>
    <rPh sb="26" eb="28">
      <t>ジギョウ</t>
    </rPh>
    <phoneticPr fontId="3"/>
  </si>
  <si>
    <t>※消費電力150Wの蛍光灯50台を消費電力75WのLED照明50台に150万円で改修する場合</t>
    <phoneticPr fontId="2"/>
  </si>
  <si>
    <t>シミュレーションのとおり（別紙参照）</t>
    <rPh sb="13" eb="15">
      <t>ベッシ</t>
    </rPh>
    <rPh sb="15" eb="17">
      <t>サンショウ</t>
    </rPh>
    <phoneticPr fontId="2"/>
  </si>
  <si>
    <t>※空調設備８台と、消費電力150Wの蛍光灯50台を消費電力75WのLED照明50台に200万円で改修する場合</t>
    <rPh sb="1" eb="3">
      <t>クウチョウ</t>
    </rPh>
    <rPh sb="3" eb="5">
      <t>セツビ</t>
    </rPh>
    <rPh sb="6" eb="7">
      <t>ダイ</t>
    </rPh>
    <phoneticPr fontId="2"/>
  </si>
  <si>
    <t>株式会社いばらき空調・照明設備改修事業</t>
    <rPh sb="0" eb="4">
      <t>カブシキガイシャ</t>
    </rPh>
    <rPh sb="8" eb="10">
      <t>クウチョウ</t>
    </rPh>
    <rPh sb="11" eb="13">
      <t>ショウメイ</t>
    </rPh>
    <rPh sb="13" eb="15">
      <t>セツビ</t>
    </rPh>
    <rPh sb="15" eb="17">
      <t>カイシュウ</t>
    </rPh>
    <rPh sb="17" eb="19">
      <t>ジギョウ</t>
    </rPh>
    <phoneticPr fontId="3"/>
  </si>
  <si>
    <t>年間消費電力（kWh/年)</t>
    <rPh sb="0" eb="1">
      <t>ネン</t>
    </rPh>
    <rPh sb="1" eb="2">
      <t>カン</t>
    </rPh>
    <rPh sb="2" eb="4">
      <t>ショウヒ</t>
    </rPh>
    <rPh sb="4" eb="6">
      <t>デンリョク</t>
    </rPh>
    <rPh sb="11" eb="12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</si>
</sst>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 ;[Red]\-#,##0\ "/>
    <numFmt numFmtId="177" formatCode="0.000_ "/>
    <numFmt numFmtId="178" formatCode="0.00_ "/>
    <numFmt numFmtId="179" formatCode="#,##0_);[Red]\(#,##0\)"/>
    <numFmt numFmtId="180" formatCode="0.0_ "/>
    <numFmt numFmtId="181" formatCode="0_ "/>
  </numFmts>
  <fonts count="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/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38" fontId="5" fillId="0" borderId="1" xfId="1" applyNumberFormat="1" applyFont="1" applyBorder="1">
      <alignment vertical="center"/>
    </xf>
    <xf numFmtId="176" fontId="0" fillId="0" borderId="1" xfId="0" applyNumberFormat="1" applyBorder="1" applyAlignment="1">
      <alignment vertical="center"/>
    </xf>
    <xf numFmtId="177" fontId="0" fillId="0" borderId="1" xfId="0" applyNumberFormat="1" applyBorder="1" applyAlignment="1">
      <alignment vertical="center"/>
    </xf>
    <xf numFmtId="178" fontId="0" fillId="0" borderId="1" xfId="0" applyNumberFormat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3" fontId="0" fillId="0" borderId="1" xfId="0" applyNumberFormat="1" applyBorder="1" applyAlignment="1">
      <alignment vertical="center"/>
    </xf>
    <xf numFmtId="179" fontId="0" fillId="0" borderId="1" xfId="0" applyNumberFormat="1" applyBorder="1" applyAlignment="1">
      <alignment vertical="center"/>
    </xf>
    <xf numFmtId="180" fontId="0" fillId="0" borderId="1" xfId="0" applyNumberFormat="1" applyBorder="1" applyAlignment="1">
      <alignment vertical="center"/>
    </xf>
    <xf numFmtId="181" fontId="0" fillId="0" borderId="1" xfId="0" applyNumberFormat="1" applyBorder="1" applyAlignment="1">
      <alignment vertical="center"/>
    </xf>
    <xf numFmtId="178" fontId="0" fillId="0" borderId="6" xfId="0" applyNumberFormat="1" applyBorder="1" applyAlignment="1">
      <alignment horizontal="right" vertical="center"/>
    </xf>
    <xf numFmtId="178" fontId="0" fillId="0" borderId="7" xfId="0" applyNumberForma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79" fontId="0" fillId="0" borderId="6" xfId="0" applyNumberFormat="1" applyBorder="1" applyAlignment="1">
      <alignment horizontal="right" vertical="center"/>
    </xf>
    <xf numFmtId="179" fontId="0" fillId="0" borderId="14" xfId="0" applyNumberFormat="1" applyBorder="1" applyAlignment="1">
      <alignment horizontal="right" vertical="center"/>
    </xf>
    <xf numFmtId="179" fontId="0" fillId="0" borderId="7" xfId="0" applyNumberFormat="1" applyBorder="1" applyAlignment="1">
      <alignment horizontal="right" vertical="center"/>
    </xf>
    <xf numFmtId="3" fontId="0" fillId="0" borderId="6" xfId="0" applyNumberFormat="1" applyBorder="1" applyAlignment="1">
      <alignment horizontal="right" vertical="center"/>
    </xf>
    <xf numFmtId="3" fontId="0" fillId="0" borderId="14" xfId="0" applyNumberFormat="1" applyBorder="1" applyAlignment="1">
      <alignment horizontal="right" vertical="center"/>
    </xf>
    <xf numFmtId="3" fontId="0" fillId="0" borderId="7" xfId="0" applyNumberForma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228601</xdr:colOff>
      <xdr:row>30</xdr:row>
      <xdr:rowOff>95251</xdr:rowOff>
    </xdr:from>
    <xdr:to>
      <xdr:col>12</xdr:col>
      <xdr:colOff>171451</xdr:colOff>
      <xdr:row>32</xdr:row>
      <xdr:rowOff>1</xdr:rowOff>
    </xdr:to>
    <xdr:sp macro="" textlink="">
      <xdr:nvSpPr>
        <xdr:cNvPr id="2" name="線吹き出し 1 (枠付き)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53526" y="7000876"/>
          <a:ext cx="2000250" cy="381000"/>
        </a:xfrm>
        <a:prstGeom prst="borderCallout1">
          <a:avLst>
            <a:gd name="adj1" fmla="val 48750"/>
            <a:gd name="adj2" fmla="val -238"/>
            <a:gd name="adj3" fmla="val 92500"/>
            <a:gd name="adj4" fmla="val -48809"/>
          </a:avLst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2</a:t>
          </a:r>
          <a:r>
            <a:rPr kumimoji="1" lang="ja-JP" altLang="en-US" sz="1100"/>
            <a:t>以上で申請が可能です。</a:t>
          </a:r>
        </a:p>
      </xdr:txBody>
    </xdr:sp>
    <xdr:clientData/>
  </xdr:twoCellAnchor>
  <xdr:twoCellAnchor>
    <xdr:from>
      <xdr:col>9</xdr:col>
      <xdr:colOff>219074</xdr:colOff>
      <xdr:row>27</xdr:row>
      <xdr:rowOff>9525</xdr:rowOff>
    </xdr:from>
    <xdr:to>
      <xdr:col>15</xdr:col>
      <xdr:colOff>209550</xdr:colOff>
      <xdr:row>29</xdr:row>
      <xdr:rowOff>171451</xdr:rowOff>
    </xdr:to>
    <xdr:sp macro="" textlink="">
      <xdr:nvSpPr>
        <xdr:cNvPr id="5" name="線吹き出し 1 (枠付き)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9143999" y="6200775"/>
          <a:ext cx="4105276" cy="638176"/>
        </a:xfrm>
        <a:prstGeom prst="borderCallout1">
          <a:avLst>
            <a:gd name="adj1" fmla="val 49784"/>
            <a:gd name="adj2" fmla="val -212"/>
            <a:gd name="adj3" fmla="val 125144"/>
            <a:gd name="adj4" fmla="val -22324"/>
          </a:avLst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見積書に補助対象外経費が含まれていないかご確認ください。</a:t>
          </a: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（例：申請費、運搬費など）</a:t>
          </a:r>
        </a:p>
      </xdr:txBody>
    </xdr:sp>
    <xdr:clientData/>
  </xdr:twoCellAnchor>
  <xdr:twoCellAnchor>
    <xdr:from>
      <xdr:col>3</xdr:col>
      <xdr:colOff>266700</xdr:colOff>
      <xdr:row>9</xdr:row>
      <xdr:rowOff>180975</xdr:rowOff>
    </xdr:from>
    <xdr:to>
      <xdr:col>5</xdr:col>
      <xdr:colOff>571500</xdr:colOff>
      <xdr:row>12</xdr:row>
      <xdr:rowOff>157163</xdr:rowOff>
    </xdr:to>
    <xdr:sp macro="" textlink="">
      <xdr:nvSpPr>
        <xdr:cNvPr id="3" name="線吹き出し 1 (枠付き)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038350" y="2195513"/>
          <a:ext cx="2514600" cy="647700"/>
        </a:xfrm>
        <a:prstGeom prst="borderCallout1">
          <a:avLst>
            <a:gd name="adj1" fmla="val 3194"/>
            <a:gd name="adj2" fmla="val 1913"/>
            <a:gd name="adj3" fmla="val -207506"/>
            <a:gd name="adj4" fmla="val -16964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様式第２号（事業計画書）の番号と対応するよう入力して下さい。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228601</xdr:colOff>
      <xdr:row>30</xdr:row>
      <xdr:rowOff>95251</xdr:rowOff>
    </xdr:from>
    <xdr:to>
      <xdr:col>12</xdr:col>
      <xdr:colOff>171451</xdr:colOff>
      <xdr:row>32</xdr:row>
      <xdr:rowOff>1</xdr:rowOff>
    </xdr:to>
    <xdr:sp macro="" textlink="">
      <xdr:nvSpPr>
        <xdr:cNvPr id="2" name="線吹き出し 1 (枠付き)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9153526" y="7000876"/>
          <a:ext cx="2000250" cy="381000"/>
        </a:xfrm>
        <a:prstGeom prst="borderCallout1">
          <a:avLst>
            <a:gd name="adj1" fmla="val 48750"/>
            <a:gd name="adj2" fmla="val -238"/>
            <a:gd name="adj3" fmla="val 92500"/>
            <a:gd name="adj4" fmla="val -48809"/>
          </a:avLst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100"/>
            <a:t>2</a:t>
          </a:r>
          <a:r>
            <a:rPr kumimoji="1" lang="ja-JP" altLang="en-US" sz="1100"/>
            <a:t>以上で申請が可能です。</a:t>
          </a:r>
        </a:p>
      </xdr:txBody>
    </xdr:sp>
    <xdr:clientData/>
  </xdr:twoCellAnchor>
  <xdr:twoCellAnchor>
    <xdr:from>
      <xdr:col>9</xdr:col>
      <xdr:colOff>219074</xdr:colOff>
      <xdr:row>27</xdr:row>
      <xdr:rowOff>82402</xdr:rowOff>
    </xdr:from>
    <xdr:to>
      <xdr:col>15</xdr:col>
      <xdr:colOff>209550</xdr:colOff>
      <xdr:row>29</xdr:row>
      <xdr:rowOff>187178</xdr:rowOff>
    </xdr:to>
    <xdr:sp macro="" textlink="">
      <xdr:nvSpPr>
        <xdr:cNvPr id="3" name="線吹き出し 1 (枠付き)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9145993" y="6417635"/>
          <a:ext cx="4110592" cy="592101"/>
        </a:xfrm>
        <a:prstGeom prst="borderCallout1">
          <a:avLst>
            <a:gd name="adj1" fmla="val 49784"/>
            <a:gd name="adj2" fmla="val -212"/>
            <a:gd name="adj3" fmla="val 125144"/>
            <a:gd name="adj4" fmla="val -22324"/>
          </a:avLst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見積書に補助対象外経費が含まれていないかご確認ください。</a:t>
          </a:r>
          <a:r>
            <a:rPr kumimoji="1" lang="en-US" altLang="ja-JP" sz="1100"/>
            <a:t/>
          </a:r>
          <a:br>
            <a:rPr kumimoji="1" lang="en-US" altLang="ja-JP" sz="1100"/>
          </a:br>
          <a:r>
            <a:rPr kumimoji="1" lang="ja-JP" altLang="en-US" sz="1100"/>
            <a:t>（例：申請費、運搬費など）</a:t>
          </a:r>
        </a:p>
      </xdr:txBody>
    </xdr:sp>
    <xdr:clientData/>
  </xdr:twoCellAnchor>
  <xdr:twoCellAnchor>
    <xdr:from>
      <xdr:col>3</xdr:col>
      <xdr:colOff>190500</xdr:colOff>
      <xdr:row>11</xdr:row>
      <xdr:rowOff>219075</xdr:rowOff>
    </xdr:from>
    <xdr:to>
      <xdr:col>5</xdr:col>
      <xdr:colOff>495300</xdr:colOff>
      <xdr:row>15</xdr:row>
      <xdr:rowOff>5538</xdr:rowOff>
    </xdr:to>
    <xdr:sp macro="" textlink="">
      <xdr:nvSpPr>
        <xdr:cNvPr id="4" name="線吹き出し 1 (枠付き)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962593" y="2655703"/>
          <a:ext cx="2514379" cy="672509"/>
        </a:xfrm>
        <a:prstGeom prst="borderCallout1">
          <a:avLst>
            <a:gd name="adj1" fmla="val 3194"/>
            <a:gd name="adj2" fmla="val 1913"/>
            <a:gd name="adj3" fmla="val -288458"/>
            <a:gd name="adj4" fmla="val -13934"/>
          </a:avLst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様式第２号（事業計画書）の番号と対応するよう入力して下さい。</a:t>
          </a:r>
        </a:p>
      </xdr:txBody>
    </xdr:sp>
    <xdr:clientData/>
  </xdr:twoCellAnchor>
  <xdr:twoCellAnchor>
    <xdr:from>
      <xdr:col>8</xdr:col>
      <xdr:colOff>641497</xdr:colOff>
      <xdr:row>6</xdr:row>
      <xdr:rowOff>155722</xdr:rowOff>
    </xdr:from>
    <xdr:to>
      <xdr:col>14</xdr:col>
      <xdr:colOff>210435</xdr:colOff>
      <xdr:row>9</xdr:row>
      <xdr:rowOff>117623</xdr:rowOff>
    </xdr:to>
    <xdr:sp macro="" textlink="">
      <xdr:nvSpPr>
        <xdr:cNvPr id="5" name="線吹き出し 1 (枠付き)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8881730" y="1374036"/>
          <a:ext cx="3689054" cy="692889"/>
        </a:xfrm>
        <a:prstGeom prst="borderCallout1">
          <a:avLst>
            <a:gd name="adj1" fmla="val 51144"/>
            <a:gd name="adj2" fmla="val -1220"/>
            <a:gd name="adj3" fmla="val 29368"/>
            <a:gd name="adj4" fmla="val -89831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空調設備の製造メーカー等で、シミュレーションを作成して頂き、ご提出して頂くようお願いいたします。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H33"/>
  <sheetViews>
    <sheetView tabSelected="1" view="pageBreakPreview" zoomScale="95" zoomScaleNormal="100" zoomScaleSheetLayoutView="95" workbookViewId="0">
      <selection activeCell="H32" sqref="H32:H33"/>
    </sheetView>
  </sheetViews>
  <sheetFormatPr defaultRowHeight="17.649999999999999" x14ac:dyDescent="0.7"/>
  <cols>
    <col min="5" max="8" width="20" customWidth="1"/>
  </cols>
  <sheetData>
    <row r="2" spans="2:8" x14ac:dyDescent="0.7">
      <c r="B2" s="1" t="s">
        <v>22</v>
      </c>
      <c r="C2" s="1"/>
      <c r="D2" s="1"/>
      <c r="E2" s="1"/>
      <c r="F2" s="1"/>
      <c r="G2" s="1"/>
      <c r="H2" s="1"/>
    </row>
    <row r="3" spans="2:8" x14ac:dyDescent="0.7">
      <c r="B3" s="1"/>
      <c r="C3" s="1"/>
      <c r="D3" s="1"/>
      <c r="E3" s="1"/>
      <c r="F3" s="1"/>
      <c r="G3" s="1"/>
      <c r="H3" s="1"/>
    </row>
    <row r="4" spans="2:8" ht="18.75" customHeight="1" x14ac:dyDescent="0.7">
      <c r="B4" s="24"/>
      <c r="C4" s="24"/>
      <c r="D4" s="2" t="s">
        <v>1</v>
      </c>
      <c r="E4" s="3" t="s">
        <v>2</v>
      </c>
      <c r="F4" s="2" t="s">
        <v>3</v>
      </c>
      <c r="G4" s="2" t="s">
        <v>4</v>
      </c>
      <c r="H4" s="4" t="s">
        <v>27</v>
      </c>
    </row>
    <row r="5" spans="2:8" x14ac:dyDescent="0.7">
      <c r="B5" s="20" t="s">
        <v>5</v>
      </c>
      <c r="C5" s="5" t="s">
        <v>6</v>
      </c>
      <c r="D5" s="5"/>
      <c r="E5" s="5"/>
      <c r="F5" s="5"/>
      <c r="G5" s="5"/>
      <c r="H5" s="5">
        <f>D5*E5*F5*G5/1000</f>
        <v>0</v>
      </c>
    </row>
    <row r="6" spans="2:8" x14ac:dyDescent="0.7">
      <c r="B6" s="20"/>
      <c r="C6" s="5" t="s">
        <v>7</v>
      </c>
      <c r="D6" s="5"/>
      <c r="E6" s="5"/>
      <c r="F6" s="5"/>
      <c r="G6" s="5"/>
      <c r="H6" s="5">
        <f t="shared" ref="H6:H12" si="0">D6*E6*F6*G6/1000</f>
        <v>0</v>
      </c>
    </row>
    <row r="7" spans="2:8" x14ac:dyDescent="0.7">
      <c r="B7" s="20"/>
      <c r="C7" s="5" t="s">
        <v>8</v>
      </c>
      <c r="D7" s="5"/>
      <c r="E7" s="5"/>
      <c r="F7" s="5"/>
      <c r="G7" s="5"/>
      <c r="H7" s="5">
        <f t="shared" si="0"/>
        <v>0</v>
      </c>
    </row>
    <row r="8" spans="2:8" x14ac:dyDescent="0.7">
      <c r="B8" s="20"/>
      <c r="C8" s="5" t="s">
        <v>9</v>
      </c>
      <c r="D8" s="5"/>
      <c r="E8" s="5"/>
      <c r="F8" s="5"/>
      <c r="G8" s="5"/>
      <c r="H8" s="5">
        <f t="shared" si="0"/>
        <v>0</v>
      </c>
    </row>
    <row r="9" spans="2:8" x14ac:dyDescent="0.7">
      <c r="B9" s="20"/>
      <c r="C9" s="5" t="s">
        <v>10</v>
      </c>
      <c r="D9" s="5"/>
      <c r="E9" s="5"/>
      <c r="F9" s="5"/>
      <c r="G9" s="5"/>
      <c r="H9" s="5">
        <f t="shared" si="0"/>
        <v>0</v>
      </c>
    </row>
    <row r="10" spans="2:8" x14ac:dyDescent="0.7">
      <c r="B10" s="20"/>
      <c r="C10" s="5" t="s">
        <v>11</v>
      </c>
      <c r="D10" s="5"/>
      <c r="E10" s="5"/>
      <c r="F10" s="5"/>
      <c r="G10" s="5"/>
      <c r="H10" s="5">
        <f t="shared" si="0"/>
        <v>0</v>
      </c>
    </row>
    <row r="11" spans="2:8" x14ac:dyDescent="0.7">
      <c r="B11" s="20"/>
      <c r="C11" s="5" t="s">
        <v>12</v>
      </c>
      <c r="D11" s="5"/>
      <c r="E11" s="5"/>
      <c r="F11" s="5"/>
      <c r="G11" s="5"/>
      <c r="H11" s="5">
        <f t="shared" si="0"/>
        <v>0</v>
      </c>
    </row>
    <row r="12" spans="2:8" x14ac:dyDescent="0.7">
      <c r="B12" s="20"/>
      <c r="C12" s="6" t="s">
        <v>13</v>
      </c>
      <c r="D12" s="6"/>
      <c r="E12" s="6"/>
      <c r="F12" s="6"/>
      <c r="G12" s="6"/>
      <c r="H12" s="6">
        <f t="shared" si="0"/>
        <v>0</v>
      </c>
    </row>
    <row r="13" spans="2:8" x14ac:dyDescent="0.7">
      <c r="B13" s="1"/>
      <c r="C13" s="1"/>
      <c r="D13" s="1"/>
      <c r="E13" s="1"/>
      <c r="F13" s="25" t="s">
        <v>14</v>
      </c>
      <c r="G13" s="26"/>
      <c r="H13" s="7">
        <f>SUM(H5:H12)</f>
        <v>0</v>
      </c>
    </row>
    <row r="14" spans="2:8" x14ac:dyDescent="0.7">
      <c r="B14" s="1"/>
      <c r="C14" s="1"/>
      <c r="D14" s="1"/>
      <c r="E14" s="1"/>
      <c r="F14" s="1"/>
      <c r="G14" s="1"/>
      <c r="H14" s="1"/>
    </row>
    <row r="15" spans="2:8" x14ac:dyDescent="0.7">
      <c r="B15" s="1"/>
      <c r="C15" s="1"/>
      <c r="D15" s="1"/>
      <c r="E15" s="1"/>
      <c r="F15" s="1"/>
      <c r="G15" s="1"/>
      <c r="H15" s="1"/>
    </row>
    <row r="16" spans="2:8" x14ac:dyDescent="0.7">
      <c r="B16" s="27"/>
      <c r="C16" s="28"/>
      <c r="D16" s="2" t="s">
        <v>1</v>
      </c>
      <c r="E16" s="3" t="s">
        <v>2</v>
      </c>
      <c r="F16" s="2" t="s">
        <v>3</v>
      </c>
      <c r="G16" s="2" t="s">
        <v>4</v>
      </c>
      <c r="H16" s="4" t="s">
        <v>27</v>
      </c>
    </row>
    <row r="17" spans="2:8" x14ac:dyDescent="0.7">
      <c r="B17" s="21" t="s">
        <v>15</v>
      </c>
      <c r="C17" s="5" t="s">
        <v>6</v>
      </c>
      <c r="D17" s="5"/>
      <c r="E17" s="5"/>
      <c r="F17" s="5">
        <f>F5</f>
        <v>0</v>
      </c>
      <c r="G17" s="5">
        <f>G5</f>
        <v>0</v>
      </c>
      <c r="H17" s="5">
        <f>D17*E17*F17*G17/1000</f>
        <v>0</v>
      </c>
    </row>
    <row r="18" spans="2:8" x14ac:dyDescent="0.7">
      <c r="B18" s="21"/>
      <c r="C18" s="5" t="s">
        <v>7</v>
      </c>
      <c r="D18" s="5"/>
      <c r="E18" s="5"/>
      <c r="F18" s="5">
        <f t="shared" ref="F18:G24" si="1">F6</f>
        <v>0</v>
      </c>
      <c r="G18" s="5">
        <f t="shared" si="1"/>
        <v>0</v>
      </c>
      <c r="H18" s="5">
        <f t="shared" ref="H18:H24" si="2">D18*E18*F18*G18/1000</f>
        <v>0</v>
      </c>
    </row>
    <row r="19" spans="2:8" x14ac:dyDescent="0.7">
      <c r="B19" s="21"/>
      <c r="C19" s="5" t="s">
        <v>8</v>
      </c>
      <c r="D19" s="5"/>
      <c r="E19" s="5"/>
      <c r="F19" s="5">
        <f t="shared" si="1"/>
        <v>0</v>
      </c>
      <c r="G19" s="5">
        <f t="shared" si="1"/>
        <v>0</v>
      </c>
      <c r="H19" s="5">
        <f t="shared" si="2"/>
        <v>0</v>
      </c>
    </row>
    <row r="20" spans="2:8" x14ac:dyDescent="0.7">
      <c r="B20" s="21"/>
      <c r="C20" s="5" t="s">
        <v>9</v>
      </c>
      <c r="D20" s="5"/>
      <c r="E20" s="5"/>
      <c r="F20" s="5">
        <f t="shared" si="1"/>
        <v>0</v>
      </c>
      <c r="G20" s="5">
        <f t="shared" si="1"/>
        <v>0</v>
      </c>
      <c r="H20" s="5">
        <f t="shared" si="2"/>
        <v>0</v>
      </c>
    </row>
    <row r="21" spans="2:8" x14ac:dyDescent="0.7">
      <c r="B21" s="21"/>
      <c r="C21" s="5" t="s">
        <v>10</v>
      </c>
      <c r="D21" s="5"/>
      <c r="E21" s="5"/>
      <c r="F21" s="5">
        <f t="shared" si="1"/>
        <v>0</v>
      </c>
      <c r="G21" s="5">
        <f t="shared" si="1"/>
        <v>0</v>
      </c>
      <c r="H21" s="5">
        <f t="shared" si="2"/>
        <v>0</v>
      </c>
    </row>
    <row r="22" spans="2:8" x14ac:dyDescent="0.7">
      <c r="B22" s="21"/>
      <c r="C22" s="5" t="s">
        <v>11</v>
      </c>
      <c r="D22" s="5"/>
      <c r="E22" s="5"/>
      <c r="F22" s="5">
        <f t="shared" si="1"/>
        <v>0</v>
      </c>
      <c r="G22" s="5">
        <f t="shared" si="1"/>
        <v>0</v>
      </c>
      <c r="H22" s="5">
        <f t="shared" si="2"/>
        <v>0</v>
      </c>
    </row>
    <row r="23" spans="2:8" x14ac:dyDescent="0.7">
      <c r="B23" s="21"/>
      <c r="C23" s="5" t="s">
        <v>12</v>
      </c>
      <c r="D23" s="5"/>
      <c r="E23" s="5"/>
      <c r="F23" s="5">
        <f t="shared" si="1"/>
        <v>0</v>
      </c>
      <c r="G23" s="5">
        <f t="shared" si="1"/>
        <v>0</v>
      </c>
      <c r="H23" s="5">
        <f t="shared" si="2"/>
        <v>0</v>
      </c>
    </row>
    <row r="24" spans="2:8" x14ac:dyDescent="0.7">
      <c r="B24" s="21"/>
      <c r="C24" s="5" t="s">
        <v>13</v>
      </c>
      <c r="D24" s="5"/>
      <c r="E24" s="5"/>
      <c r="F24" s="5">
        <f t="shared" si="1"/>
        <v>0</v>
      </c>
      <c r="G24" s="5">
        <f t="shared" si="1"/>
        <v>0</v>
      </c>
      <c r="H24" s="5">
        <f t="shared" si="2"/>
        <v>0</v>
      </c>
    </row>
    <row r="25" spans="2:8" x14ac:dyDescent="0.7">
      <c r="B25" s="1"/>
      <c r="C25" s="1"/>
      <c r="D25" s="1"/>
      <c r="E25" s="1"/>
      <c r="F25" s="22" t="s">
        <v>16</v>
      </c>
      <c r="G25" s="23"/>
      <c r="H25" s="7">
        <f>SUM(H17:H24)</f>
        <v>0</v>
      </c>
    </row>
    <row r="26" spans="2:8" x14ac:dyDescent="0.7">
      <c r="B26" s="1"/>
      <c r="C26" s="1"/>
      <c r="D26" s="1"/>
      <c r="E26" s="1"/>
      <c r="F26" s="1"/>
      <c r="G26" s="1"/>
      <c r="H26" s="1"/>
    </row>
    <row r="27" spans="2:8" x14ac:dyDescent="0.7">
      <c r="B27" s="1"/>
      <c r="C27" s="1"/>
      <c r="D27" s="1"/>
      <c r="E27" s="1"/>
      <c r="F27" s="1"/>
      <c r="G27" s="1"/>
      <c r="H27" s="1"/>
    </row>
    <row r="28" spans="2:8" x14ac:dyDescent="0.7">
      <c r="B28" s="1"/>
      <c r="C28" s="1"/>
      <c r="D28" s="19"/>
      <c r="E28" s="20" t="s">
        <v>17</v>
      </c>
      <c r="F28" s="20"/>
      <c r="G28" s="20"/>
      <c r="H28" s="8">
        <f>ROUND((H13-H25),0)</f>
        <v>0</v>
      </c>
    </row>
    <row r="29" spans="2:8" x14ac:dyDescent="0.7">
      <c r="B29" s="1"/>
      <c r="C29" s="1"/>
      <c r="D29" s="19"/>
      <c r="E29" s="20" t="s">
        <v>18</v>
      </c>
      <c r="F29" s="20"/>
      <c r="G29" s="20"/>
      <c r="H29" s="5">
        <v>3.3500000000000001E-4</v>
      </c>
    </row>
    <row r="30" spans="2:8" x14ac:dyDescent="0.7">
      <c r="B30" s="1"/>
      <c r="C30" s="1"/>
      <c r="D30" s="19"/>
      <c r="E30" s="20" t="s">
        <v>19</v>
      </c>
      <c r="F30" s="20"/>
      <c r="G30" s="20"/>
      <c r="H30" s="9">
        <f>ROUND((H28*H29),3)</f>
        <v>0</v>
      </c>
    </row>
    <row r="31" spans="2:8" x14ac:dyDescent="0.7">
      <c r="B31" s="1"/>
      <c r="C31" s="1"/>
      <c r="D31" s="1"/>
      <c r="E31" s="20" t="s">
        <v>20</v>
      </c>
      <c r="F31" s="20"/>
      <c r="G31" s="20"/>
      <c r="H31" s="10"/>
    </row>
    <row r="32" spans="2:8" x14ac:dyDescent="0.7">
      <c r="B32" s="1"/>
      <c r="C32" s="1"/>
      <c r="D32" s="1"/>
      <c r="E32" s="21" t="s">
        <v>21</v>
      </c>
      <c r="F32" s="20"/>
      <c r="G32" s="20"/>
      <c r="H32" s="17" t="e">
        <f>ROUND((H30/H31),2)</f>
        <v>#DIV/0!</v>
      </c>
    </row>
    <row r="33" spans="2:8" x14ac:dyDescent="0.7">
      <c r="B33" s="1"/>
      <c r="C33" s="1"/>
      <c r="D33" s="1"/>
      <c r="E33" s="20"/>
      <c r="F33" s="20"/>
      <c r="G33" s="20"/>
      <c r="H33" s="18"/>
    </row>
  </sheetData>
  <mergeCells count="13">
    <mergeCell ref="F25:G25"/>
    <mergeCell ref="B4:C4"/>
    <mergeCell ref="B5:B12"/>
    <mergeCell ref="F13:G13"/>
    <mergeCell ref="B16:C16"/>
    <mergeCell ref="B17:B24"/>
    <mergeCell ref="H32:H33"/>
    <mergeCell ref="D28:D30"/>
    <mergeCell ref="E28:G28"/>
    <mergeCell ref="E29:G29"/>
    <mergeCell ref="E30:G30"/>
    <mergeCell ref="E31:G31"/>
    <mergeCell ref="E32:G33"/>
  </mergeCells>
  <phoneticPr fontId="2"/>
  <pageMargins left="0.7" right="0.7" top="0.75" bottom="0.75" header="0.3" footer="0.3"/>
  <pageSetup paperSize="9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3"/>
  <sheetViews>
    <sheetView workbookViewId="0">
      <selection activeCell="B17" sqref="B17:B24"/>
    </sheetView>
  </sheetViews>
  <sheetFormatPr defaultRowHeight="17.649999999999999" x14ac:dyDescent="0.7"/>
  <cols>
    <col min="1" max="1" width="5.25" customWidth="1"/>
    <col min="5" max="5" width="20" customWidth="1"/>
    <col min="6" max="8" width="20.375" customWidth="1"/>
  </cols>
  <sheetData>
    <row r="2" spans="2:8" x14ac:dyDescent="0.7">
      <c r="B2" s="1" t="s">
        <v>0</v>
      </c>
      <c r="C2" s="1"/>
      <c r="D2" s="1"/>
      <c r="E2" s="1"/>
      <c r="F2" s="12" t="s">
        <v>23</v>
      </c>
      <c r="G2" s="1"/>
      <c r="H2" s="1"/>
    </row>
    <row r="3" spans="2:8" x14ac:dyDescent="0.7">
      <c r="B3" s="1"/>
      <c r="C3" s="1"/>
      <c r="D3" s="1"/>
      <c r="E3" s="1"/>
      <c r="F3" s="1"/>
      <c r="G3" s="1"/>
      <c r="H3" s="1"/>
    </row>
    <row r="4" spans="2:8" x14ac:dyDescent="0.7">
      <c r="B4" s="24"/>
      <c r="C4" s="24"/>
      <c r="D4" s="2" t="s">
        <v>1</v>
      </c>
      <c r="E4" s="3" t="s">
        <v>2</v>
      </c>
      <c r="F4" s="2" t="s">
        <v>3</v>
      </c>
      <c r="G4" s="2" t="s">
        <v>4</v>
      </c>
      <c r="H4" s="4" t="s">
        <v>27</v>
      </c>
    </row>
    <row r="5" spans="2:8" x14ac:dyDescent="0.7">
      <c r="B5" s="20" t="s">
        <v>5</v>
      </c>
      <c r="C5" s="5" t="s">
        <v>6</v>
      </c>
      <c r="D5" s="5">
        <v>50</v>
      </c>
      <c r="E5" s="5">
        <v>150</v>
      </c>
      <c r="F5" s="5">
        <v>12</v>
      </c>
      <c r="G5" s="5">
        <v>244</v>
      </c>
      <c r="H5" s="14">
        <f>D5*E5*F5*G5/1000</f>
        <v>21960</v>
      </c>
    </row>
    <row r="6" spans="2:8" x14ac:dyDescent="0.7">
      <c r="B6" s="20"/>
      <c r="C6" s="5" t="s">
        <v>7</v>
      </c>
      <c r="D6" s="5"/>
      <c r="E6" s="5"/>
      <c r="F6" s="5"/>
      <c r="G6" s="5"/>
      <c r="H6" s="14">
        <f t="shared" ref="H6:H12" si="0">D6*E6*F6*G6/1000</f>
        <v>0</v>
      </c>
    </row>
    <row r="7" spans="2:8" x14ac:dyDescent="0.7">
      <c r="B7" s="20"/>
      <c r="C7" s="5" t="s">
        <v>8</v>
      </c>
      <c r="D7" s="5"/>
      <c r="E7" s="5"/>
      <c r="F7" s="5"/>
      <c r="G7" s="5"/>
      <c r="H7" s="14">
        <f t="shared" si="0"/>
        <v>0</v>
      </c>
    </row>
    <row r="8" spans="2:8" x14ac:dyDescent="0.7">
      <c r="B8" s="20"/>
      <c r="C8" s="5" t="s">
        <v>9</v>
      </c>
      <c r="D8" s="5"/>
      <c r="E8" s="5"/>
      <c r="F8" s="5"/>
      <c r="G8" s="5"/>
      <c r="H8" s="14">
        <f t="shared" si="0"/>
        <v>0</v>
      </c>
    </row>
    <row r="9" spans="2:8" x14ac:dyDescent="0.7">
      <c r="B9" s="20"/>
      <c r="C9" s="5" t="s">
        <v>10</v>
      </c>
      <c r="D9" s="5"/>
      <c r="E9" s="5"/>
      <c r="F9" s="5"/>
      <c r="G9" s="5"/>
      <c r="H9" s="14">
        <f t="shared" si="0"/>
        <v>0</v>
      </c>
    </row>
    <row r="10" spans="2:8" x14ac:dyDescent="0.7">
      <c r="B10" s="20"/>
      <c r="C10" s="5" t="s">
        <v>11</v>
      </c>
      <c r="D10" s="5"/>
      <c r="E10" s="5"/>
      <c r="F10" s="5"/>
      <c r="G10" s="5"/>
      <c r="H10" s="14">
        <f t="shared" si="0"/>
        <v>0</v>
      </c>
    </row>
    <row r="11" spans="2:8" x14ac:dyDescent="0.7">
      <c r="B11" s="20"/>
      <c r="C11" s="5" t="s">
        <v>12</v>
      </c>
      <c r="D11" s="5"/>
      <c r="E11" s="5"/>
      <c r="F11" s="5"/>
      <c r="G11" s="5"/>
      <c r="H11" s="14">
        <f t="shared" si="0"/>
        <v>0</v>
      </c>
    </row>
    <row r="12" spans="2:8" x14ac:dyDescent="0.7">
      <c r="B12" s="20"/>
      <c r="C12" s="6" t="s">
        <v>13</v>
      </c>
      <c r="D12" s="6"/>
      <c r="E12" s="6"/>
      <c r="F12" s="6"/>
      <c r="G12" s="6"/>
      <c r="H12" s="14">
        <f t="shared" si="0"/>
        <v>0</v>
      </c>
    </row>
    <row r="13" spans="2:8" x14ac:dyDescent="0.7">
      <c r="B13" s="1"/>
      <c r="C13" s="1"/>
      <c r="D13" s="1"/>
      <c r="E13" s="1"/>
      <c r="F13" s="25" t="s">
        <v>14</v>
      </c>
      <c r="G13" s="26"/>
      <c r="H13" s="7">
        <f>SUM(H5:H12)</f>
        <v>21960</v>
      </c>
    </row>
    <row r="14" spans="2:8" x14ac:dyDescent="0.7">
      <c r="B14" s="1"/>
      <c r="C14" s="1"/>
      <c r="D14" s="1"/>
      <c r="E14" s="1"/>
      <c r="F14" s="1"/>
      <c r="G14" s="1"/>
      <c r="H14" s="1"/>
    </row>
    <row r="15" spans="2:8" x14ac:dyDescent="0.7">
      <c r="B15" s="1"/>
      <c r="C15" s="1"/>
      <c r="D15" s="1"/>
      <c r="E15" s="1"/>
      <c r="F15" s="1"/>
      <c r="G15" s="1"/>
      <c r="H15" s="1"/>
    </row>
    <row r="16" spans="2:8" x14ac:dyDescent="0.7">
      <c r="B16" s="27"/>
      <c r="C16" s="28"/>
      <c r="D16" s="2" t="s">
        <v>1</v>
      </c>
      <c r="E16" s="3" t="s">
        <v>2</v>
      </c>
      <c r="F16" s="2" t="s">
        <v>3</v>
      </c>
      <c r="G16" s="2" t="s">
        <v>4</v>
      </c>
      <c r="H16" s="4" t="s">
        <v>27</v>
      </c>
    </row>
    <row r="17" spans="2:8" x14ac:dyDescent="0.7">
      <c r="B17" s="21" t="s">
        <v>15</v>
      </c>
      <c r="C17" s="5" t="s">
        <v>6</v>
      </c>
      <c r="D17" s="5">
        <v>50</v>
      </c>
      <c r="E17" s="5">
        <v>75</v>
      </c>
      <c r="F17" s="5">
        <f>F5</f>
        <v>12</v>
      </c>
      <c r="G17" s="5">
        <f>G5</f>
        <v>244</v>
      </c>
      <c r="H17" s="13">
        <f>D17*E17*F17*G17/1000</f>
        <v>10980</v>
      </c>
    </row>
    <row r="18" spans="2:8" x14ac:dyDescent="0.7">
      <c r="B18" s="21"/>
      <c r="C18" s="5" t="s">
        <v>7</v>
      </c>
      <c r="D18" s="5"/>
      <c r="E18" s="5"/>
      <c r="F18" s="5">
        <f t="shared" ref="F18:G24" si="1">F6</f>
        <v>0</v>
      </c>
      <c r="G18" s="5">
        <f t="shared" si="1"/>
        <v>0</v>
      </c>
      <c r="H18" s="13">
        <f t="shared" ref="H18:H24" si="2">D18*E18*F18*G18/1000</f>
        <v>0</v>
      </c>
    </row>
    <row r="19" spans="2:8" x14ac:dyDescent="0.7">
      <c r="B19" s="21"/>
      <c r="C19" s="5" t="s">
        <v>8</v>
      </c>
      <c r="D19" s="5"/>
      <c r="E19" s="5"/>
      <c r="F19" s="5">
        <f t="shared" si="1"/>
        <v>0</v>
      </c>
      <c r="G19" s="5">
        <f t="shared" si="1"/>
        <v>0</v>
      </c>
      <c r="H19" s="13">
        <f t="shared" si="2"/>
        <v>0</v>
      </c>
    </row>
    <row r="20" spans="2:8" x14ac:dyDescent="0.7">
      <c r="B20" s="21"/>
      <c r="C20" s="5" t="s">
        <v>9</v>
      </c>
      <c r="D20" s="5"/>
      <c r="E20" s="5"/>
      <c r="F20" s="5">
        <f t="shared" si="1"/>
        <v>0</v>
      </c>
      <c r="G20" s="5">
        <f t="shared" si="1"/>
        <v>0</v>
      </c>
      <c r="H20" s="13">
        <f t="shared" si="2"/>
        <v>0</v>
      </c>
    </row>
    <row r="21" spans="2:8" x14ac:dyDescent="0.7">
      <c r="B21" s="21"/>
      <c r="C21" s="5" t="s">
        <v>10</v>
      </c>
      <c r="D21" s="5"/>
      <c r="E21" s="5"/>
      <c r="F21" s="5">
        <f t="shared" si="1"/>
        <v>0</v>
      </c>
      <c r="G21" s="5">
        <f t="shared" si="1"/>
        <v>0</v>
      </c>
      <c r="H21" s="13">
        <f t="shared" si="2"/>
        <v>0</v>
      </c>
    </row>
    <row r="22" spans="2:8" x14ac:dyDescent="0.7">
      <c r="B22" s="21"/>
      <c r="C22" s="5" t="s">
        <v>11</v>
      </c>
      <c r="D22" s="5"/>
      <c r="E22" s="5"/>
      <c r="F22" s="5">
        <f t="shared" si="1"/>
        <v>0</v>
      </c>
      <c r="G22" s="5">
        <f t="shared" si="1"/>
        <v>0</v>
      </c>
      <c r="H22" s="13">
        <f t="shared" si="2"/>
        <v>0</v>
      </c>
    </row>
    <row r="23" spans="2:8" x14ac:dyDescent="0.7">
      <c r="B23" s="21"/>
      <c r="C23" s="5" t="s">
        <v>12</v>
      </c>
      <c r="D23" s="5"/>
      <c r="E23" s="5"/>
      <c r="F23" s="5">
        <f t="shared" si="1"/>
        <v>0</v>
      </c>
      <c r="G23" s="5">
        <f t="shared" si="1"/>
        <v>0</v>
      </c>
      <c r="H23" s="13">
        <f t="shared" si="2"/>
        <v>0</v>
      </c>
    </row>
    <row r="24" spans="2:8" x14ac:dyDescent="0.7">
      <c r="B24" s="21"/>
      <c r="C24" s="5" t="s">
        <v>13</v>
      </c>
      <c r="D24" s="5"/>
      <c r="E24" s="5"/>
      <c r="F24" s="5">
        <f t="shared" si="1"/>
        <v>0</v>
      </c>
      <c r="G24" s="5">
        <f t="shared" si="1"/>
        <v>0</v>
      </c>
      <c r="H24" s="13">
        <f t="shared" si="2"/>
        <v>0</v>
      </c>
    </row>
    <row r="25" spans="2:8" x14ac:dyDescent="0.7">
      <c r="B25" s="1"/>
      <c r="C25" s="1"/>
      <c r="D25" s="1"/>
      <c r="E25" s="1"/>
      <c r="F25" s="22" t="s">
        <v>16</v>
      </c>
      <c r="G25" s="23"/>
      <c r="H25" s="7">
        <f>SUM(H17:H24)</f>
        <v>10980</v>
      </c>
    </row>
    <row r="26" spans="2:8" x14ac:dyDescent="0.7">
      <c r="B26" s="1"/>
      <c r="C26" s="1"/>
      <c r="D26" s="1"/>
      <c r="E26" s="1"/>
      <c r="F26" s="1"/>
      <c r="G26" s="1"/>
      <c r="H26" s="1"/>
    </row>
    <row r="27" spans="2:8" x14ac:dyDescent="0.7">
      <c r="B27" s="1"/>
      <c r="C27" s="1"/>
      <c r="D27" s="1"/>
      <c r="E27" s="1"/>
      <c r="F27" s="1"/>
      <c r="G27" s="1"/>
      <c r="H27" s="1"/>
    </row>
    <row r="28" spans="2:8" x14ac:dyDescent="0.7">
      <c r="B28" s="1"/>
      <c r="C28" s="1"/>
      <c r="D28" s="19"/>
      <c r="E28" s="20" t="s">
        <v>17</v>
      </c>
      <c r="F28" s="20"/>
      <c r="G28" s="20"/>
      <c r="H28" s="8">
        <f>ROUND((H13-H25),0)</f>
        <v>10980</v>
      </c>
    </row>
    <row r="29" spans="2:8" x14ac:dyDescent="0.7">
      <c r="B29" s="1"/>
      <c r="C29" s="1"/>
      <c r="D29" s="19"/>
      <c r="E29" s="20" t="s">
        <v>18</v>
      </c>
      <c r="F29" s="20"/>
      <c r="G29" s="20"/>
      <c r="H29" s="5">
        <v>3.3500000000000001E-4</v>
      </c>
    </row>
    <row r="30" spans="2:8" x14ac:dyDescent="0.7">
      <c r="B30" s="1"/>
      <c r="C30" s="1"/>
      <c r="D30" s="19"/>
      <c r="E30" s="20" t="s">
        <v>19</v>
      </c>
      <c r="F30" s="20"/>
      <c r="G30" s="20"/>
      <c r="H30" s="9">
        <f>ROUND((H28*H29),3)</f>
        <v>3.6779999999999999</v>
      </c>
    </row>
    <row r="31" spans="2:8" x14ac:dyDescent="0.7">
      <c r="B31" s="1"/>
      <c r="C31" s="1"/>
      <c r="D31" s="1"/>
      <c r="E31" s="20" t="s">
        <v>20</v>
      </c>
      <c r="F31" s="20"/>
      <c r="G31" s="20"/>
      <c r="H31" s="15">
        <v>1.5</v>
      </c>
    </row>
    <row r="32" spans="2:8" x14ac:dyDescent="0.7">
      <c r="B32" s="1"/>
      <c r="C32" s="1"/>
      <c r="D32" s="1"/>
      <c r="E32" s="21" t="s">
        <v>21</v>
      </c>
      <c r="F32" s="20"/>
      <c r="G32" s="20"/>
      <c r="H32" s="17">
        <f>ROUND((H30/H31),2)</f>
        <v>2.4500000000000002</v>
      </c>
    </row>
    <row r="33" spans="2:8" x14ac:dyDescent="0.7">
      <c r="B33" s="1"/>
      <c r="C33" s="1"/>
      <c r="D33" s="1"/>
      <c r="E33" s="20"/>
      <c r="F33" s="20"/>
      <c r="G33" s="20"/>
      <c r="H33" s="18"/>
    </row>
  </sheetData>
  <mergeCells count="13">
    <mergeCell ref="F25:G25"/>
    <mergeCell ref="B4:C4"/>
    <mergeCell ref="B5:B12"/>
    <mergeCell ref="F13:G13"/>
    <mergeCell ref="B16:C16"/>
    <mergeCell ref="B17:B24"/>
    <mergeCell ref="H32:H33"/>
    <mergeCell ref="D28:D30"/>
    <mergeCell ref="E28:G28"/>
    <mergeCell ref="E29:G29"/>
    <mergeCell ref="E30:G30"/>
    <mergeCell ref="E31:G31"/>
    <mergeCell ref="E32:G33"/>
  </mergeCells>
  <phoneticPr fontId="2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3"/>
  <sheetViews>
    <sheetView zoomScale="86" zoomScaleNormal="86" workbookViewId="0">
      <selection activeCell="B30" sqref="B30"/>
    </sheetView>
  </sheetViews>
  <sheetFormatPr defaultRowHeight="17.649999999999999" x14ac:dyDescent="0.7"/>
  <cols>
    <col min="1" max="1" width="5.25" customWidth="1"/>
    <col min="5" max="5" width="20" customWidth="1"/>
    <col min="6" max="8" width="20.375" customWidth="1"/>
  </cols>
  <sheetData>
    <row r="2" spans="2:8" x14ac:dyDescent="0.7">
      <c r="B2" s="1" t="s">
        <v>26</v>
      </c>
      <c r="C2" s="1"/>
      <c r="D2" s="1"/>
      <c r="E2" s="1"/>
      <c r="F2" s="12" t="s">
        <v>25</v>
      </c>
      <c r="G2" s="1"/>
      <c r="H2" s="1"/>
    </row>
    <row r="3" spans="2:8" x14ac:dyDescent="0.7">
      <c r="B3" s="1"/>
      <c r="C3" s="1"/>
      <c r="D3" s="1"/>
      <c r="E3" s="1"/>
      <c r="F3" s="1"/>
      <c r="G3" s="1"/>
      <c r="H3" s="1"/>
    </row>
    <row r="4" spans="2:8" x14ac:dyDescent="0.7">
      <c r="B4" s="24"/>
      <c r="C4" s="24"/>
      <c r="D4" s="11" t="s">
        <v>1</v>
      </c>
      <c r="E4" s="3" t="s">
        <v>2</v>
      </c>
      <c r="F4" s="11" t="s">
        <v>3</v>
      </c>
      <c r="G4" s="11" t="s">
        <v>4</v>
      </c>
      <c r="H4" s="4" t="s">
        <v>27</v>
      </c>
    </row>
    <row r="5" spans="2:8" x14ac:dyDescent="0.7">
      <c r="B5" s="20" t="s">
        <v>5</v>
      </c>
      <c r="C5" s="5" t="s">
        <v>6</v>
      </c>
      <c r="D5" s="29" t="s">
        <v>24</v>
      </c>
      <c r="E5" s="30"/>
      <c r="F5" s="30"/>
      <c r="G5" s="31"/>
      <c r="H5" s="35">
        <v>20000</v>
      </c>
    </row>
    <row r="6" spans="2:8" x14ac:dyDescent="0.7">
      <c r="B6" s="20"/>
      <c r="C6" s="5" t="s">
        <v>7</v>
      </c>
      <c r="D6" s="32"/>
      <c r="E6" s="19"/>
      <c r="F6" s="19"/>
      <c r="G6" s="33"/>
      <c r="H6" s="36"/>
    </row>
    <row r="7" spans="2:8" x14ac:dyDescent="0.7">
      <c r="B7" s="20"/>
      <c r="C7" s="5" t="s">
        <v>8</v>
      </c>
      <c r="D7" s="32"/>
      <c r="E7" s="19"/>
      <c r="F7" s="19"/>
      <c r="G7" s="33"/>
      <c r="H7" s="36"/>
    </row>
    <row r="8" spans="2:8" x14ac:dyDescent="0.7">
      <c r="B8" s="20"/>
      <c r="C8" s="5" t="s">
        <v>9</v>
      </c>
      <c r="D8" s="32"/>
      <c r="E8" s="19"/>
      <c r="F8" s="19"/>
      <c r="G8" s="33"/>
      <c r="H8" s="36"/>
    </row>
    <row r="9" spans="2:8" x14ac:dyDescent="0.7">
      <c r="B9" s="20"/>
      <c r="C9" s="5" t="s">
        <v>10</v>
      </c>
      <c r="D9" s="32"/>
      <c r="E9" s="19"/>
      <c r="F9" s="19"/>
      <c r="G9" s="33"/>
      <c r="H9" s="36"/>
    </row>
    <row r="10" spans="2:8" x14ac:dyDescent="0.7">
      <c r="B10" s="20"/>
      <c r="C10" s="5" t="s">
        <v>11</v>
      </c>
      <c r="D10" s="32"/>
      <c r="E10" s="19"/>
      <c r="F10" s="19"/>
      <c r="G10" s="33"/>
      <c r="H10" s="36"/>
    </row>
    <row r="11" spans="2:8" x14ac:dyDescent="0.7">
      <c r="B11" s="20"/>
      <c r="C11" s="5" t="s">
        <v>12</v>
      </c>
      <c r="D11" s="25"/>
      <c r="E11" s="34"/>
      <c r="F11" s="34"/>
      <c r="G11" s="26"/>
      <c r="H11" s="37"/>
    </row>
    <row r="12" spans="2:8" x14ac:dyDescent="0.7">
      <c r="B12" s="20"/>
      <c r="C12" s="6" t="s">
        <v>13</v>
      </c>
      <c r="D12" s="6">
        <v>50</v>
      </c>
      <c r="E12" s="6">
        <v>150</v>
      </c>
      <c r="F12" s="6">
        <v>12</v>
      </c>
      <c r="G12" s="6">
        <v>244</v>
      </c>
      <c r="H12" s="13">
        <f t="shared" ref="H12" si="0">D12*E12*F12*G12/1000</f>
        <v>21960</v>
      </c>
    </row>
    <row r="13" spans="2:8" x14ac:dyDescent="0.7">
      <c r="B13" s="1"/>
      <c r="C13" s="1"/>
      <c r="D13" s="1"/>
      <c r="E13" s="1"/>
      <c r="F13" s="25" t="s">
        <v>14</v>
      </c>
      <c r="G13" s="26"/>
      <c r="H13" s="7">
        <f>SUM(H5:H12)</f>
        <v>41960</v>
      </c>
    </row>
    <row r="14" spans="2:8" x14ac:dyDescent="0.7">
      <c r="B14" s="1"/>
      <c r="C14" s="1"/>
      <c r="D14" s="1"/>
      <c r="E14" s="1"/>
      <c r="F14" s="1"/>
      <c r="G14" s="1"/>
      <c r="H14" s="1"/>
    </row>
    <row r="15" spans="2:8" x14ac:dyDescent="0.7">
      <c r="B15" s="1"/>
      <c r="C15" s="1"/>
      <c r="D15" s="1"/>
      <c r="E15" s="1"/>
      <c r="F15" s="1"/>
      <c r="G15" s="1"/>
      <c r="H15" s="1"/>
    </row>
    <row r="16" spans="2:8" x14ac:dyDescent="0.7">
      <c r="B16" s="27"/>
      <c r="C16" s="28"/>
      <c r="D16" s="11" t="s">
        <v>1</v>
      </c>
      <c r="E16" s="3" t="s">
        <v>2</v>
      </c>
      <c r="F16" s="11" t="s">
        <v>3</v>
      </c>
      <c r="G16" s="11" t="s">
        <v>4</v>
      </c>
      <c r="H16" s="4" t="s">
        <v>27</v>
      </c>
    </row>
    <row r="17" spans="2:8" x14ac:dyDescent="0.7">
      <c r="B17" s="21" t="s">
        <v>15</v>
      </c>
      <c r="C17" s="5" t="s">
        <v>6</v>
      </c>
      <c r="D17" s="29" t="str">
        <f>D5</f>
        <v>シミュレーションのとおり（別紙参照）</v>
      </c>
      <c r="E17" s="30"/>
      <c r="F17" s="30"/>
      <c r="G17" s="31"/>
      <c r="H17" s="38">
        <v>8000</v>
      </c>
    </row>
    <row r="18" spans="2:8" x14ac:dyDescent="0.7">
      <c r="B18" s="21"/>
      <c r="C18" s="5" t="s">
        <v>7</v>
      </c>
      <c r="D18" s="32"/>
      <c r="E18" s="19"/>
      <c r="F18" s="19"/>
      <c r="G18" s="33"/>
      <c r="H18" s="39"/>
    </row>
    <row r="19" spans="2:8" x14ac:dyDescent="0.7">
      <c r="B19" s="21"/>
      <c r="C19" s="5" t="s">
        <v>8</v>
      </c>
      <c r="D19" s="32"/>
      <c r="E19" s="19"/>
      <c r="F19" s="19"/>
      <c r="G19" s="33"/>
      <c r="H19" s="39"/>
    </row>
    <row r="20" spans="2:8" x14ac:dyDescent="0.7">
      <c r="B20" s="21"/>
      <c r="C20" s="5" t="s">
        <v>9</v>
      </c>
      <c r="D20" s="32"/>
      <c r="E20" s="19"/>
      <c r="F20" s="19"/>
      <c r="G20" s="33"/>
      <c r="H20" s="39"/>
    </row>
    <row r="21" spans="2:8" x14ac:dyDescent="0.7">
      <c r="B21" s="21"/>
      <c r="C21" s="5" t="s">
        <v>10</v>
      </c>
      <c r="D21" s="32"/>
      <c r="E21" s="19"/>
      <c r="F21" s="19"/>
      <c r="G21" s="33"/>
      <c r="H21" s="39"/>
    </row>
    <row r="22" spans="2:8" x14ac:dyDescent="0.7">
      <c r="B22" s="21"/>
      <c r="C22" s="5" t="s">
        <v>11</v>
      </c>
      <c r="D22" s="32"/>
      <c r="E22" s="19"/>
      <c r="F22" s="19"/>
      <c r="G22" s="33"/>
      <c r="H22" s="39"/>
    </row>
    <row r="23" spans="2:8" x14ac:dyDescent="0.7">
      <c r="B23" s="21"/>
      <c r="C23" s="5" t="s">
        <v>12</v>
      </c>
      <c r="D23" s="25"/>
      <c r="E23" s="34"/>
      <c r="F23" s="34"/>
      <c r="G23" s="26"/>
      <c r="H23" s="40"/>
    </row>
    <row r="24" spans="2:8" x14ac:dyDescent="0.7">
      <c r="B24" s="21"/>
      <c r="C24" s="5" t="s">
        <v>13</v>
      </c>
      <c r="D24" s="5">
        <v>50</v>
      </c>
      <c r="E24" s="5">
        <v>75</v>
      </c>
      <c r="F24" s="5">
        <f t="shared" ref="F24:G24" si="1">F12</f>
        <v>12</v>
      </c>
      <c r="G24" s="5">
        <f t="shared" si="1"/>
        <v>244</v>
      </c>
      <c r="H24" s="13">
        <f t="shared" ref="H24" si="2">D24*E24*F24*G24/1000</f>
        <v>10980</v>
      </c>
    </row>
    <row r="25" spans="2:8" x14ac:dyDescent="0.7">
      <c r="B25" s="1"/>
      <c r="C25" s="1"/>
      <c r="D25" s="1"/>
      <c r="E25" s="1"/>
      <c r="F25" s="22" t="s">
        <v>16</v>
      </c>
      <c r="G25" s="23"/>
      <c r="H25" s="7">
        <f>SUM(H17:H24)</f>
        <v>18980</v>
      </c>
    </row>
    <row r="26" spans="2:8" x14ac:dyDescent="0.7">
      <c r="B26" s="1"/>
      <c r="C26" s="1"/>
      <c r="D26" s="1"/>
      <c r="E26" s="1"/>
      <c r="F26" s="1"/>
      <c r="G26" s="1"/>
      <c r="H26" s="1"/>
    </row>
    <row r="27" spans="2:8" x14ac:dyDescent="0.7">
      <c r="B27" s="1"/>
      <c r="C27" s="1"/>
      <c r="D27" s="1"/>
      <c r="E27" s="1"/>
      <c r="F27" s="1"/>
      <c r="G27" s="1"/>
      <c r="H27" s="1"/>
    </row>
    <row r="28" spans="2:8" x14ac:dyDescent="0.7">
      <c r="B28" s="1"/>
      <c r="C28" s="1"/>
      <c r="D28" s="19"/>
      <c r="E28" s="20" t="s">
        <v>17</v>
      </c>
      <c r="F28" s="20"/>
      <c r="G28" s="20"/>
      <c r="H28" s="8">
        <f>ROUND((H13-H25),0)</f>
        <v>22980</v>
      </c>
    </row>
    <row r="29" spans="2:8" x14ac:dyDescent="0.7">
      <c r="B29" s="1"/>
      <c r="C29" s="1"/>
      <c r="D29" s="19"/>
      <c r="E29" s="20" t="s">
        <v>18</v>
      </c>
      <c r="F29" s="20"/>
      <c r="G29" s="20"/>
      <c r="H29" s="5">
        <v>3.3500000000000001E-4</v>
      </c>
    </row>
    <row r="30" spans="2:8" x14ac:dyDescent="0.7">
      <c r="B30" s="1"/>
      <c r="C30" s="1"/>
      <c r="D30" s="19"/>
      <c r="E30" s="20" t="s">
        <v>19</v>
      </c>
      <c r="F30" s="20"/>
      <c r="G30" s="20"/>
      <c r="H30" s="9">
        <f>ROUND((H28*H29),3)</f>
        <v>7.6980000000000004</v>
      </c>
    </row>
    <row r="31" spans="2:8" x14ac:dyDescent="0.7">
      <c r="B31" s="1"/>
      <c r="C31" s="1"/>
      <c r="D31" s="1"/>
      <c r="E31" s="20" t="s">
        <v>20</v>
      </c>
      <c r="F31" s="20"/>
      <c r="G31" s="20"/>
      <c r="H31" s="16">
        <v>2</v>
      </c>
    </row>
    <row r="32" spans="2:8" x14ac:dyDescent="0.7">
      <c r="B32" s="1"/>
      <c r="C32" s="1"/>
      <c r="D32" s="1"/>
      <c r="E32" s="21" t="s">
        <v>21</v>
      </c>
      <c r="F32" s="20"/>
      <c r="G32" s="20"/>
      <c r="H32" s="17">
        <f>ROUND((H30/H31),2)</f>
        <v>3.85</v>
      </c>
    </row>
    <row r="33" spans="2:8" x14ac:dyDescent="0.7">
      <c r="B33" s="1"/>
      <c r="C33" s="1"/>
      <c r="D33" s="1"/>
      <c r="E33" s="20"/>
      <c r="F33" s="20"/>
      <c r="G33" s="20"/>
      <c r="H33" s="18"/>
    </row>
  </sheetData>
  <mergeCells count="17">
    <mergeCell ref="H32:H33"/>
    <mergeCell ref="D5:G11"/>
    <mergeCell ref="H5:H11"/>
    <mergeCell ref="D17:G23"/>
    <mergeCell ref="H17:H23"/>
    <mergeCell ref="D28:D30"/>
    <mergeCell ref="E28:G28"/>
    <mergeCell ref="E29:G29"/>
    <mergeCell ref="E30:G30"/>
    <mergeCell ref="E31:G31"/>
    <mergeCell ref="E32:G33"/>
    <mergeCell ref="F25:G25"/>
    <mergeCell ref="B4:C4"/>
    <mergeCell ref="B5:B12"/>
    <mergeCell ref="F13:G13"/>
    <mergeCell ref="B16:C16"/>
    <mergeCell ref="B17:B24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作成シート</vt:lpstr>
      <vt:lpstr>株式会社いばらき（LED改修例）</vt:lpstr>
      <vt:lpstr>株式会社いばらき（空調・LED改修例）</vt:lpstr>
      <vt:lpstr>作成シート!Print_Area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2026-03-03T01:31:20Z</dcterms:modified>
</cp:coreProperties>
</file>