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5010" yWindow="810" windowWidth="20970" windowHeight="14925" tabRatio="784" activeTab="2"/>
  </bookViews>
  <sheets>
    <sheet name="共通部分マスター" sheetId="4" r:id="rId1"/>
    <sheet name="【記載例】市区町村別" sheetId="8" r:id="rId2"/>
    <sheet name="【入力用】市区町村別 " sheetId="6" r:id="rId3"/>
  </sheets>
  <definedNames>
    <definedName name="_xlnm.Print_Area" localSheetId="1">【記載例】市区町村別!$A$1:$M$37</definedName>
    <definedName name="_xlnm.Print_Area" localSheetId="2">'【入力用】市区町村別 '!$A$1:$M$44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6" l="1"/>
  <c r="K2" i="6" l="1"/>
  <c r="J7" i="6"/>
  <c r="J8" i="6"/>
  <c r="J10" i="6"/>
  <c r="I16" i="6"/>
  <c r="I17" i="6"/>
  <c r="I18" i="6"/>
  <c r="E21" i="6"/>
  <c r="E22" i="6"/>
  <c r="J22" i="6"/>
  <c r="J21" i="6"/>
  <c r="J23" i="6"/>
  <c r="E24" i="6"/>
  <c r="E25" i="6"/>
  <c r="I28" i="6"/>
  <c r="I29" i="6"/>
  <c r="I30" i="6"/>
  <c r="I31" i="6"/>
  <c r="I32" i="6"/>
  <c r="I33" i="6"/>
  <c r="I34" i="6"/>
  <c r="I35" i="6"/>
  <c r="I36" i="6"/>
  <c r="J28" i="6"/>
  <c r="K28" i="6"/>
  <c r="J29" i="6"/>
  <c r="K29" i="6"/>
  <c r="J30" i="6"/>
  <c r="K30" i="6"/>
  <c r="J31" i="6"/>
  <c r="K31" i="6"/>
  <c r="J32" i="6"/>
  <c r="K32" i="6"/>
  <c r="J33" i="6"/>
  <c r="K33" i="6"/>
  <c r="J34" i="6"/>
  <c r="K34" i="6"/>
  <c r="K36" i="8" l="1"/>
  <c r="U33" i="8"/>
  <c r="R33" i="8"/>
  <c r="R34" i="8" s="1"/>
  <c r="I34" i="8" s="1"/>
  <c r="J33" i="8"/>
  <c r="U32" i="8"/>
  <c r="T32" i="8"/>
  <c r="V32" i="8" s="1"/>
  <c r="K32" i="8" s="1"/>
  <c r="J32" i="8"/>
  <c r="I32" i="8"/>
  <c r="V31" i="8"/>
  <c r="K31" i="8" s="1"/>
  <c r="K33" i="8" s="1"/>
  <c r="U31" i="8"/>
  <c r="T31" i="8"/>
  <c r="J31" i="8"/>
  <c r="I31" i="8"/>
  <c r="R30" i="8"/>
  <c r="I30" i="8" s="1"/>
  <c r="S29" i="8"/>
  <c r="U29" i="8" s="1"/>
  <c r="J29" i="8" s="1"/>
  <c r="I29" i="8"/>
  <c r="U28" i="8"/>
  <c r="S28" i="8"/>
  <c r="T28" i="8" s="1"/>
  <c r="V28" i="8" s="1"/>
  <c r="K28" i="8" s="1"/>
  <c r="J28" i="8"/>
  <c r="I28" i="8"/>
  <c r="T27" i="8"/>
  <c r="V27" i="8" s="1"/>
  <c r="K27" i="8" s="1"/>
  <c r="S27" i="8"/>
  <c r="U27" i="8" s="1"/>
  <c r="J27" i="8" s="1"/>
  <c r="I27" i="8"/>
  <c r="S26" i="8"/>
  <c r="U26" i="8" s="1"/>
  <c r="J26" i="8" s="1"/>
  <c r="I26" i="8"/>
  <c r="V25" i="8"/>
  <c r="K25" i="8" s="1"/>
  <c r="T25" i="8"/>
  <c r="S25" i="8"/>
  <c r="U25" i="8" s="1"/>
  <c r="J25" i="8" s="1"/>
  <c r="I25" i="8"/>
  <c r="U24" i="8"/>
  <c r="S24" i="8"/>
  <c r="T24" i="8" s="1"/>
  <c r="V24" i="8" s="1"/>
  <c r="I24" i="8"/>
  <c r="E21" i="8"/>
  <c r="E20" i="8"/>
  <c r="J19" i="8"/>
  <c r="E19" i="8"/>
  <c r="J18" i="8"/>
  <c r="E18" i="8"/>
  <c r="J17" i="8"/>
  <c r="E17" i="8"/>
  <c r="I14" i="8"/>
  <c r="I13" i="8"/>
  <c r="I12" i="8"/>
  <c r="J8" i="8"/>
  <c r="J7" i="8"/>
  <c r="I6" i="8"/>
  <c r="K2" i="8"/>
  <c r="E23" i="6"/>
  <c r="K24" i="8" l="1"/>
  <c r="U30" i="8"/>
  <c r="J30" i="8" s="1"/>
  <c r="J34" i="8"/>
  <c r="U34" i="8"/>
  <c r="J24" i="8"/>
  <c r="V33" i="8"/>
  <c r="T26" i="8"/>
  <c r="V26" i="8" s="1"/>
  <c r="K26" i="8" s="1"/>
  <c r="I33" i="8"/>
  <c r="T29" i="8"/>
  <c r="V29" i="8" s="1"/>
  <c r="K29" i="8" s="1"/>
  <c r="T36" i="6"/>
  <c r="T35" i="6"/>
  <c r="V30" i="8" l="1"/>
  <c r="K30" i="8" s="1"/>
  <c r="K34" i="8" s="1"/>
  <c r="U35" i="6"/>
  <c r="J35" i="6" s="1"/>
  <c r="U36" i="6"/>
  <c r="J36" i="6" s="1"/>
  <c r="V36" i="6"/>
  <c r="K36" i="6" s="1"/>
  <c r="V35" i="6"/>
  <c r="K35" i="6" s="1"/>
  <c r="K37" i="6" l="1"/>
  <c r="K38" i="6" s="1"/>
  <c r="E14" i="6" s="1"/>
  <c r="J37" i="6"/>
  <c r="J38" i="6" s="1"/>
  <c r="V34" i="8"/>
  <c r="K40" i="6"/>
  <c r="R37" i="6"/>
  <c r="I37" i="6" s="1"/>
  <c r="R34" i="6"/>
  <c r="S33" i="6"/>
  <c r="U33" i="6" s="1"/>
  <c r="S32" i="6"/>
  <c r="S31" i="6"/>
  <c r="S30" i="6"/>
  <c r="S29" i="6"/>
  <c r="U29" i="6" s="1"/>
  <c r="S28" i="6"/>
  <c r="U28" i="6" s="1"/>
  <c r="U31" i="6" l="1"/>
  <c r="T33" i="6"/>
  <c r="V33" i="6" s="1"/>
  <c r="T30" i="6"/>
  <c r="V30" i="6" s="1"/>
  <c r="U30" i="6"/>
  <c r="U32" i="6"/>
  <c r="T29" i="6"/>
  <c r="V29" i="6" s="1"/>
  <c r="U37" i="6"/>
  <c r="V37" i="6"/>
  <c r="R38" i="6"/>
  <c r="I38" i="6" s="1"/>
  <c r="T28" i="6"/>
  <c r="V28" i="6" s="1"/>
  <c r="T32" i="6"/>
  <c r="V32" i="6" s="1"/>
  <c r="T31" i="6"/>
  <c r="V31" i="6" s="1"/>
  <c r="U34" i="6" l="1"/>
  <c r="V34" i="6"/>
  <c r="U38" i="6" l="1"/>
  <c r="V38" i="6"/>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comments2.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<sst xmlns="http://schemas.openxmlformats.org/spreadsheetml/2006/main" count="173" uniqueCount="96">
  <si>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</si>
  <si>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</si>
  <si>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</si>
  <si>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</si>
  <si>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</si>
  <si>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</si>
  <si>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</si>
  <si>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</si>
  <si>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</si>
  <si>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令和○年○月○日</t>
    <rPh sb="0" eb="2">
      <t>レイワ</t>
    </rPh>
    <rPh sb="3" eb="4">
      <t>ネン</t>
    </rPh>
    <rPh sb="5" eb="6">
      <t>ガツ</t>
    </rPh>
    <rPh sb="7" eb="8">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</si>
  <si>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</si>
  <si>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</si>
  <si>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</si>
  <si>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</si>
  <si>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</si>
  <si>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</si>
  <si>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</si>
  <si>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</si>
  <si>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</si>
  <si>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</si>
  <si>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</si>
  <si>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</si>
  <si>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</si>
  <si>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</si>
  <si>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</si>
  <si>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</si>
  <si>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</si>
  <si>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</si>
  <si>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</si>
  <si>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</si>
  <si>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</si>
  <si>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</si>
  <si>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</si>
  <si>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</si>
  <si>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</si>
  <si>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</si>
  <si>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</si>
  <si>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</si>
  <si>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</si>
  <si>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</si>
  <si>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</si>
  <si>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</si>
  <si>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</si>
  <si>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</si>
  <si>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</si>
  <si>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</si>
  <si>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</si>
  <si>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</si>
  <si>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</si>
  <si>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</si>
  <si>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</si>
  <si>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</si>
  <si>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</si>
  <si>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</si>
  <si>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</si>
  <si>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</si>
  <si>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</si>
  <si>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</si>
  <si>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</si>
  <si>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</si>
  <si>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</si>
  <si>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</si>
  <si>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</si>
  <si>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</si>
  <si>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</si>
  <si>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</si>
  <si>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</si>
  <si>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</si>
  <si>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</si>
  <si>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</si>
  <si>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</si>
  <si>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</si>
  <si>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</si>
  <si>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</si>
  <si>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</si>
  <si>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</si>
  <si>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</si>
  <si>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</si>
  <si>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</si>
  <si>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</si>
  <si>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</si>
  <si>
    <t>茨木市長様</t>
    <rPh sb="0" eb="2">
      <t>イバラキ</t>
    </rPh>
    <rPh sb="2" eb="4">
      <t>シチョウ</t>
    </rPh>
    <rPh sb="3" eb="4">
      <t>チョウ</t>
    </rPh>
    <rPh sb="4" eb="5">
      <t>サマ</t>
    </rPh>
    <phoneticPr fontId="2"/>
  </si>
  <si>
    <t>件名</t>
    <rPh sb="0" eb="2">
      <t>ケンメイ</t>
    </rPh>
    <phoneticPr fontId="2"/>
  </si>
  <si>
    <t>検査員</t>
    <rPh sb="0" eb="3">
      <t>ケンサイン</t>
    </rPh>
    <phoneticPr fontId="2"/>
  </si>
  <si>
    <t>立会人</t>
    <rPh sb="0" eb="3">
      <t>タチアイニン</t>
    </rPh>
    <phoneticPr fontId="2"/>
  </si>
  <si>
    <t>子育て支援課</t>
    <rPh sb="0" eb="2">
      <t>コソダ</t>
    </rPh>
    <rPh sb="3" eb="6">
      <t>シエンカ</t>
    </rPh>
    <phoneticPr fontId="2"/>
  </si>
  <si>
    <t>住所</t>
    <rPh sb="0" eb="2">
      <t>ジュウショ</t>
    </rPh>
    <phoneticPr fontId="16"/>
  </si>
  <si>
    <t>商号</t>
    <rPh sb="0" eb="2">
      <t>ショウゴウ</t>
    </rPh>
    <phoneticPr fontId="16"/>
  </si>
  <si>
    <t>代表者</t>
    <rPh sb="0" eb="2">
      <t>ダイヒョウ</t>
    </rPh>
    <rPh sb="2" eb="3">
      <t>シャ</t>
    </rPh>
    <phoneticPr fontId="16"/>
  </si>
  <si>
    <t>登録番号</t>
    <rPh sb="0" eb="2">
      <t>トウロク</t>
    </rPh>
    <rPh sb="2" eb="4">
      <t>バンゴウ</t>
    </rPh>
    <phoneticPr fontId="16"/>
  </si>
  <si>
    <t>電話番号</t>
    <rPh sb="0" eb="4">
      <t>デンワバンゴウ</t>
    </rPh>
    <phoneticPr fontId="2"/>
  </si>
  <si>
    <t>請求金額</t>
    <rPh sb="0" eb="4">
      <t>セイキュウキンガク</t>
    </rPh>
    <phoneticPr fontId="2"/>
  </si>
  <si>
    <t>円</t>
    <rPh sb="0" eb="1">
      <t>エン</t>
    </rPh>
    <phoneticPr fontId="2"/>
  </si>
  <si>
    <t>院長　労働次郎</t>
    <rPh sb="0" eb="2">
      <t>インチョウ</t>
    </rPh>
    <rPh sb="3" eb="5">
      <t>ロウドウ</t>
    </rPh>
    <rPh sb="5" eb="7">
      <t>ジロウ</t>
    </rPh>
    <phoneticPr fontId="2"/>
  </si>
  <si>
    <t>風しんの抗体検査及び風しん第５期の定期接種に係る業務委託</t>
    <rPh sb="0" eb="1">
      <t>フウ</t>
    </rPh>
    <rPh sb="4" eb="8">
      <t>コウタイケンサ</t>
    </rPh>
    <rPh sb="8" eb="9">
      <t>オヨ</t>
    </rPh>
    <rPh sb="10" eb="11">
      <t>フウ</t>
    </rPh>
    <rPh sb="13" eb="14">
      <t>ダイ</t>
    </rPh>
    <rPh sb="15" eb="16">
      <t>キ</t>
    </rPh>
    <rPh sb="17" eb="21">
      <t>テイキセッシュ</t>
    </rPh>
    <rPh sb="22" eb="23">
      <t>カカ</t>
    </rPh>
    <rPh sb="24" eb="26">
      <t>ギョウム</t>
    </rPh>
    <rPh sb="26" eb="28">
      <t>イタク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</si>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</sst>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
      <sz val="11"/>
      <name val="ＭＳ 明朝"/>
      <family val="1"/>
      <charset val="128"/>
    </font>
    <font>
      <sz val="6"/>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1">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0" fontId="0" fillId="0" borderId="0" xfId="0" applyBorder="1" applyAlignment="1">
      <alignment horizontal="center"/>
    </xf>
    <xf numFmtId="0" fontId="15" fillId="0" borderId="68" xfId="0" applyFont="1" applyBorder="1" applyAlignment="1">
      <alignment vertical="center"/>
    </xf>
    <xf numFmtId="0" fontId="15" fillId="0" borderId="0" xfId="0" applyFont="1" applyBorder="1" applyAlignment="1">
      <alignment vertical="center"/>
    </xf>
    <xf numFmtId="0" fontId="15" fillId="0" borderId="35" xfId="0" applyFont="1" applyBorder="1" applyAlignment="1">
      <alignment vertical="center"/>
    </xf>
    <xf numFmtId="0" fontId="0" fillId="0" borderId="35" xfId="0" applyBorder="1"/>
    <xf numFmtId="0" fontId="0" fillId="0" borderId="35" xfId="0" applyBorder="1" applyAlignment="1">
      <alignment horizontal="center"/>
    </xf>
    <xf numFmtId="0" fontId="15" fillId="0" borderId="51" xfId="0" applyFont="1" applyBorder="1" applyAlignment="1">
      <alignment vertical="center"/>
    </xf>
    <xf numFmtId="49" fontId="0" fillId="0" borderId="35" xfId="0" applyNumberFormat="1" applyBorder="1"/>
    <xf numFmtId="49" fontId="0" fillId="0" borderId="35" xfId="0" applyNumberFormat="1" applyBorder="1" applyAlignment="1"/>
    <xf numFmtId="49" fontId="0" fillId="0" borderId="35" xfId="0" applyNumberFormat="1" applyBorder="1" applyAlignment="1">
      <alignment horizontal="center"/>
    </xf>
    <xf numFmtId="176" fontId="0" fillId="0" borderId="3" xfId="0" applyNumberFormat="1" applyBorder="1" applyAlignment="1" applyProtection="1">
      <alignment horizontal="right" vertical="center"/>
      <protection locked="0"/>
    </xf>
    <xf numFmtId="176" fontId="0" fillId="0" borderId="1" xfId="0" applyNumberFormat="1" applyBorder="1" applyAlignment="1" applyProtection="1">
      <alignment horizontal="right" vertical="center"/>
      <protection locked="0"/>
    </xf>
    <xf numFmtId="176" fontId="0" fillId="0" borderId="16" xfId="0" applyNumberFormat="1" applyBorder="1" applyAlignment="1" applyProtection="1">
      <alignment horizontal="right" vertical="center"/>
      <protection locked="0"/>
    </xf>
    <xf numFmtId="38" fontId="0" fillId="0" borderId="24" xfId="1" applyFont="1" applyBorder="1" applyAlignment="1" applyProtection="1"/>
    <xf numFmtId="38" fontId="0" fillId="0" borderId="26" xfId="1" applyFont="1" applyBorder="1" applyAlignment="1" applyProtection="1"/>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6" xfId="0" applyNumberFormat="1" applyFont="1" applyBorder="1" applyAlignment="1" applyProtection="1">
      <alignment horizontal="left" vertical="center"/>
      <protection locked="0"/>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6" xfId="0" applyBorder="1" applyAlignment="1">
      <alignment horizontal="left"/>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9" xfId="0" applyBorder="1" applyAlignment="1">
      <alignment horizontal="left"/>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33" xfId="0" applyBorder="1" applyAlignment="1">
      <alignment horizontal="left"/>
    </xf>
    <xf numFmtId="0" fontId="0" fillId="0" borderId="37" xfId="0" applyBorder="1" applyAlignment="1">
      <alignment horizontal="left"/>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xf numFmtId="0" fontId="0" fillId="0" borderId="0" xfId="0" applyAlignment="1">
      <alignment horizontal="center"/>
    </xf>
    <xf numFmtId="38" fontId="0" fillId="0" borderId="0" xfId="0" applyNumberFormat="1" applyBorder="1" applyAlignment="1">
      <alignment horizontal="right"/>
    </xf>
    <xf numFmtId="0" fontId="0" fillId="0" borderId="67"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49" fontId="0" fillId="0" borderId="68" xfId="0" applyNumberForma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32"/>
  <sheetViews>
    <sheetView zoomScale="130" zoomScaleNormal="130" workbookViewId="0">
      <selection activeCell="D4" sqref="D4"/>
    </sheetView>
  </sheetViews>
  <sheetFormatPr defaultColWidth="9" defaultRowHeight="12.7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6.899999999999999" thickBot="1">
      <c r="C2" s="83" t="s">
        <v>0</v>
      </c>
      <c r="D2" s="84"/>
    </row>
    <row r="3" spans="3:4">
      <c r="C3" s="61" t="s">
        <v>1</v>
      </c>
      <c r="D3" s="80" t="s">
        <v>2</v>
      </c>
    </row>
    <row r="4" spans="3:4">
      <c r="C4" s="51" t="s">
        <v>3</v>
      </c>
      <c r="D4" s="81">
        <v>1234567890</v>
      </c>
    </row>
    <row r="5" spans="3:4">
      <c r="C5" s="51" t="s">
        <v>4</v>
      </c>
      <c r="D5" s="81" t="s">
        <v>5</v>
      </c>
    </row>
    <row r="6" spans="3:4">
      <c r="C6" s="51" t="s">
        <v>6</v>
      </c>
      <c r="D6" s="81" t="s">
        <v>7</v>
      </c>
    </row>
    <row r="7" spans="3:4">
      <c r="C7" s="51" t="s">
        <v>8</v>
      </c>
      <c r="D7" s="81" t="s">
        <v>9</v>
      </c>
    </row>
    <row r="8" spans="3:4">
      <c r="C8" s="51" t="s">
        <v>10</v>
      </c>
      <c r="D8" s="81" t="s">
        <v>11</v>
      </c>
    </row>
    <row r="9" spans="3:4">
      <c r="C9" s="51" t="s">
        <v>12</v>
      </c>
      <c r="D9" s="81" t="s">
        <v>93</v>
      </c>
    </row>
    <row r="10" spans="3:4">
      <c r="C10" s="51" t="s">
        <v>13</v>
      </c>
      <c r="D10" s="81" t="s">
        <v>14</v>
      </c>
    </row>
    <row r="11" spans="3:4">
      <c r="C11" s="51" t="s">
        <v>15</v>
      </c>
      <c r="D11" s="81" t="s">
        <v>16</v>
      </c>
    </row>
    <row r="12" spans="3:4">
      <c r="C12" s="51" t="s">
        <v>17</v>
      </c>
      <c r="D12" s="81" t="s">
        <v>18</v>
      </c>
    </row>
    <row r="13" spans="3:4">
      <c r="C13" s="51" t="s">
        <v>19</v>
      </c>
      <c r="D13" s="81" t="s">
        <v>20</v>
      </c>
    </row>
    <row r="14" spans="3:4">
      <c r="C14" s="51" t="s">
        <v>21</v>
      </c>
      <c r="D14" s="81" t="s">
        <v>22</v>
      </c>
    </row>
    <row r="15" spans="3:4">
      <c r="C15" s="51" t="s">
        <v>23</v>
      </c>
      <c r="D15" s="81" t="s">
        <v>24</v>
      </c>
    </row>
    <row r="16" spans="3:4">
      <c r="C16" s="51" t="s">
        <v>25</v>
      </c>
      <c r="D16" s="81" t="s">
        <v>26</v>
      </c>
    </row>
    <row r="17" spans="3:5">
      <c r="C17" s="51" t="s">
        <v>27</v>
      </c>
      <c r="D17" s="81" t="s">
        <v>28</v>
      </c>
    </row>
    <row r="18" spans="3:5" ht="13.15" thickBot="1">
      <c r="C18" s="52" t="s">
        <v>29</v>
      </c>
      <c r="D18" s="82" t="s">
        <v>30</v>
      </c>
    </row>
    <row r="19" spans="3:5" ht="13.15" thickBot="1"/>
    <row r="20" spans="3:5" ht="13.15" thickBot="1">
      <c r="C20" s="53" t="s">
        <v>31</v>
      </c>
      <c r="D20" s="63" t="s">
        <v>32</v>
      </c>
      <c r="E20" s="50" t="s">
        <v>33</v>
      </c>
    </row>
    <row r="22" spans="3:5">
      <c r="C22" s="50" t="s">
        <v>34</v>
      </c>
    </row>
    <row r="23" spans="3:5">
      <c r="C23" s="50" t="s">
        <v>35</v>
      </c>
    </row>
    <row r="24" spans="3:5">
      <c r="C24" s="50" t="s">
        <v>36</v>
      </c>
    </row>
    <row r="25" spans="3:5">
      <c r="C25" s="50" t="s">
        <v>37</v>
      </c>
    </row>
    <row r="27" spans="3:5" hidden="1">
      <c r="C27" s="50" t="s">
        <v>38</v>
      </c>
      <c r="D27" s="54">
        <v>1290</v>
      </c>
    </row>
    <row r="28" spans="3:5" hidden="1">
      <c r="C28" s="50" t="s">
        <v>39</v>
      </c>
      <c r="D28" s="54">
        <v>2680</v>
      </c>
    </row>
    <row r="29" spans="3:5" hidden="1">
      <c r="C29" s="50" t="s">
        <v>40</v>
      </c>
      <c r="D29" s="54">
        <v>4930</v>
      </c>
    </row>
    <row r="30" spans="3:5" hidden="1">
      <c r="C30" s="50" t="s">
        <v>41</v>
      </c>
      <c r="D30" s="54">
        <v>6320</v>
      </c>
    </row>
    <row r="31" spans="3:5" hidden="1">
      <c r="C31" s="50" t="s">
        <v>42</v>
      </c>
      <c r="D31" s="54">
        <v>5430</v>
      </c>
    </row>
    <row r="32" spans="3:5" hidden="1">
      <c r="C32" s="50" t="s">
        <v>43</v>
      </c>
      <c r="D32" s="54">
        <v>6820</v>
      </c>
    </row>
  </sheetData>
  <sheetProtection algorithmName="SHA-512" hashValue="0IVNsc24weZlgOUYBw5A7u1C58HwtJWlFC1s733nn73ErTVt5gc9mr2lcKU3hz/R1iWb9U9RYlMMSxyYllHoVQ==" saltValue="YBbU9k8ptee6UzQNeKqnEg==" spinCount="100000" sheet="1" objects="1" scenarios="1"/>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W37"/>
  <sheetViews>
    <sheetView view="pageBreakPreview" zoomScale="115" zoomScaleNormal="100" zoomScaleSheetLayoutView="115" workbookViewId="0"/>
  </sheetViews>
  <sheetFormatPr defaultRowHeight="17.649999999999999"/>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41" t="s">
        <v>44</v>
      </c>
      <c r="C2" s="141"/>
      <c r="D2" s="141"/>
      <c r="E2" s="141"/>
      <c r="F2" s="141"/>
      <c r="G2" s="141"/>
      <c r="J2" t="s">
        <v>45</v>
      </c>
      <c r="K2" s="62" t="str">
        <f>共通部分マスター!D7</f>
        <v>令和○年○月○日</v>
      </c>
    </row>
    <row r="3" spans="2:12">
      <c r="B3" t="s">
        <v>46</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47</v>
      </c>
      <c r="J7" t="str">
        <f>共通部分マスター!D9</f>
        <v>院長　労働次郎</v>
      </c>
    </row>
    <row r="8" spans="2:12" ht="21.75" customHeight="1">
      <c r="I8" t="s">
        <v>48</v>
      </c>
      <c r="J8" t="str">
        <f>共通部分マスター!D10</f>
        <v>○○○ー○○○ー○○○○</v>
      </c>
    </row>
    <row r="10" spans="2:12" ht="18" thickBot="1">
      <c r="B10" s="142" t="s">
        <v>49</v>
      </c>
      <c r="C10" s="142"/>
      <c r="D10" s="142"/>
      <c r="E10" s="142"/>
      <c r="F10" s="142"/>
      <c r="G10" s="142"/>
      <c r="H10" s="142"/>
      <c r="I10" s="142"/>
      <c r="J10" s="142"/>
      <c r="K10" s="142"/>
      <c r="L10" s="142"/>
    </row>
    <row r="11" spans="2:12" ht="18" thickTop="1">
      <c r="G11" s="1"/>
      <c r="H11" s="1"/>
      <c r="I11" s="1"/>
      <c r="J11" s="1"/>
    </row>
    <row r="12" spans="2:12" ht="21.75" customHeight="1">
      <c r="B12" t="s">
        <v>50</v>
      </c>
      <c r="I12" s="143">
        <f>共通部分マスター!D4</f>
        <v>1234567890</v>
      </c>
      <c r="J12" s="143"/>
    </row>
    <row r="13" spans="2:12" ht="21.75" customHeight="1">
      <c r="B13" t="s">
        <v>51</v>
      </c>
      <c r="I13" t="str">
        <f>共通部分マスター!D5</f>
        <v>厚労病院○○○○○○○○○○○○</v>
      </c>
    </row>
    <row r="14" spans="2:12" ht="21.75" customHeight="1">
      <c r="B14" t="s">
        <v>52</v>
      </c>
      <c r="I14" t="str">
        <f>共通部分マスター!D6</f>
        <v>2025年3月分</v>
      </c>
      <c r="J14" s="62"/>
      <c r="K14" s="62"/>
    </row>
    <row r="15" spans="2:12" ht="9" customHeight="1">
      <c r="J15" s="62"/>
      <c r="K15" s="62"/>
    </row>
    <row r="16" spans="2:12" ht="35.25" customHeight="1" thickBot="1">
      <c r="B16" s="144" t="s">
        <v>53</v>
      </c>
      <c r="C16" s="144"/>
      <c r="D16" s="144"/>
      <c r="E16" s="144"/>
      <c r="F16" s="144"/>
      <c r="G16" s="144"/>
      <c r="H16" s="144"/>
      <c r="I16" s="144"/>
      <c r="J16" s="144"/>
      <c r="K16" s="144"/>
      <c r="L16" s="64"/>
    </row>
    <row r="17" spans="2:23" ht="14.1" customHeight="1">
      <c r="B17" s="116" t="s">
        <v>54</v>
      </c>
      <c r="C17" s="117"/>
      <c r="D17" s="118"/>
      <c r="E17" s="119" t="str">
        <f>共通部分マスター!D11</f>
        <v>1234</v>
      </c>
      <c r="F17" s="120"/>
      <c r="G17" s="120"/>
      <c r="H17" s="121"/>
      <c r="I17" s="59" t="s">
        <v>55</v>
      </c>
      <c r="J17" s="119" t="str">
        <f>共通部分マスター!D13</f>
        <v>123</v>
      </c>
      <c r="K17" s="121"/>
    </row>
    <row r="18" spans="2:23" ht="27.75" customHeight="1" thickBot="1">
      <c r="B18" s="122" t="s">
        <v>56</v>
      </c>
      <c r="C18" s="123"/>
      <c r="D18" s="124"/>
      <c r="E18" s="130" t="str">
        <f>共通部分マスター!D12</f>
        <v>○○銀行</v>
      </c>
      <c r="F18" s="131"/>
      <c r="G18" s="131"/>
      <c r="H18" s="132"/>
      <c r="I18" s="58" t="s">
        <v>57</v>
      </c>
      <c r="J18" s="130" t="str">
        <f>共通部分マスター!D14</f>
        <v>○○支店</v>
      </c>
      <c r="K18" s="132"/>
    </row>
    <row r="19" spans="2:23" ht="18" thickBot="1">
      <c r="B19" s="133" t="s">
        <v>58</v>
      </c>
      <c r="C19" s="134"/>
      <c r="D19" s="135"/>
      <c r="E19" s="136" t="str">
        <f>共通部分マスター!D15</f>
        <v>１：普通　２：当座</v>
      </c>
      <c r="F19" s="137"/>
      <c r="G19" s="137"/>
      <c r="H19" s="138"/>
      <c r="I19" s="60" t="s">
        <v>59</v>
      </c>
      <c r="J19" s="139" t="str">
        <f>共通部分マスター!D16</f>
        <v>1234567</v>
      </c>
      <c r="K19" s="140"/>
    </row>
    <row r="20" spans="2:23" ht="14.1" customHeight="1">
      <c r="B20" s="116" t="s">
        <v>60</v>
      </c>
      <c r="C20" s="117"/>
      <c r="D20" s="118"/>
      <c r="E20" s="119" t="str">
        <f>共通部分マスター!D17</f>
        <v>コウセイビョウイン○○○○</v>
      </c>
      <c r="F20" s="120"/>
      <c r="G20" s="120"/>
      <c r="H20" s="120"/>
      <c r="I20" s="120"/>
      <c r="J20" s="120"/>
      <c r="K20" s="121"/>
    </row>
    <row r="21" spans="2:23" ht="27.75" customHeight="1" thickBot="1">
      <c r="B21" s="122" t="s">
        <v>61</v>
      </c>
      <c r="C21" s="123"/>
      <c r="D21" s="124"/>
      <c r="E21" s="125" t="str">
        <f>共通部分マスター!D18</f>
        <v>厚労病院○○○○○○○○○○○○</v>
      </c>
      <c r="F21" s="126"/>
      <c r="G21" s="126"/>
      <c r="H21" s="126"/>
      <c r="I21" s="126"/>
      <c r="J21" s="126"/>
      <c r="K21" s="127"/>
      <c r="O21" t="s">
        <v>62</v>
      </c>
    </row>
    <row r="22" spans="2:23" ht="18" thickBot="1">
      <c r="E22" s="62"/>
    </row>
    <row r="23" spans="2:23" ht="27" customHeight="1" thickBot="1">
      <c r="B23" s="2"/>
      <c r="C23" s="3"/>
      <c r="D23" s="3"/>
      <c r="E23" s="3"/>
      <c r="F23" s="3"/>
      <c r="G23" s="3"/>
      <c r="H23" s="3"/>
      <c r="I23" s="49" t="s">
        <v>63</v>
      </c>
      <c r="J23" s="47" t="s">
        <v>64</v>
      </c>
      <c r="K23" s="48" t="s">
        <v>65</v>
      </c>
      <c r="O23" s="2"/>
      <c r="P23" s="3"/>
      <c r="Q23" s="4"/>
      <c r="R23" s="5" t="s">
        <v>63</v>
      </c>
      <c r="S23" s="44" t="s">
        <v>66</v>
      </c>
      <c r="T23" s="44" t="s">
        <v>67</v>
      </c>
      <c r="U23" s="16" t="s">
        <v>68</v>
      </c>
      <c r="V23" s="45" t="s">
        <v>69</v>
      </c>
    </row>
    <row r="24" spans="2:23">
      <c r="B24" s="94" t="s">
        <v>70</v>
      </c>
      <c r="C24" s="95"/>
      <c r="D24" s="96"/>
      <c r="E24" s="108" t="s">
        <v>38</v>
      </c>
      <c r="F24" s="128"/>
      <c r="G24" s="128"/>
      <c r="H24" s="128"/>
      <c r="I24" s="34">
        <f t="shared" ref="I24:I34" si="0">R24</f>
        <v>0</v>
      </c>
      <c r="J24" s="24">
        <f t="shared" ref="J24:K32" si="1">U24</f>
        <v>0</v>
      </c>
      <c r="K24" s="7">
        <f t="shared" si="1"/>
        <v>0</v>
      </c>
      <c r="O24" s="105" t="s">
        <v>70</v>
      </c>
      <c r="P24" s="108" t="s">
        <v>38</v>
      </c>
      <c r="Q24" s="109"/>
      <c r="R24" s="29"/>
      <c r="S24" s="6">
        <f>共通部分マスター!D27</f>
        <v>1290</v>
      </c>
      <c r="T24" s="6">
        <f>ROUNDDOWN(S24*(1+(共通部分マスター!$D$20)/100),0)</f>
        <v>1419</v>
      </c>
      <c r="U24" s="6">
        <f t="shared" ref="U24:U29" si="2">S24*R24</f>
        <v>0</v>
      </c>
      <c r="V24" s="17">
        <f>T24*R24</f>
        <v>0</v>
      </c>
    </row>
    <row r="25" spans="2:23">
      <c r="B25" s="97"/>
      <c r="C25" s="98"/>
      <c r="D25" s="99"/>
      <c r="E25" s="113" t="s">
        <v>39</v>
      </c>
      <c r="F25" s="114"/>
      <c r="G25" s="114"/>
      <c r="H25" s="114"/>
      <c r="I25" s="35">
        <f t="shared" si="0"/>
        <v>0</v>
      </c>
      <c r="J25" s="39">
        <f t="shared" si="1"/>
        <v>0</v>
      </c>
      <c r="K25" s="9">
        <f t="shared" si="1"/>
        <v>0</v>
      </c>
      <c r="O25" s="106"/>
      <c r="P25" s="113" t="s">
        <v>39</v>
      </c>
      <c r="Q25" s="115"/>
      <c r="R25" s="30"/>
      <c r="S25" s="8">
        <f>共通部分マスター!D28</f>
        <v>2680</v>
      </c>
      <c r="T25" s="8">
        <f>ROUNDDOWN(S25*(1+(共通部分マスター!$D$20)/100),0)</f>
        <v>2948</v>
      </c>
      <c r="U25" s="8">
        <f t="shared" si="2"/>
        <v>0</v>
      </c>
      <c r="V25" s="18">
        <f t="shared" ref="V25:V29" si="3">T25*R25</f>
        <v>0</v>
      </c>
    </row>
    <row r="26" spans="2:23">
      <c r="B26" s="97"/>
      <c r="C26" s="98"/>
      <c r="D26" s="99"/>
      <c r="E26" s="113" t="s">
        <v>40</v>
      </c>
      <c r="F26" s="114"/>
      <c r="G26" s="114"/>
      <c r="H26" s="114"/>
      <c r="I26" s="35">
        <f t="shared" si="0"/>
        <v>0</v>
      </c>
      <c r="J26" s="39">
        <f t="shared" si="1"/>
        <v>0</v>
      </c>
      <c r="K26" s="9">
        <f t="shared" si="1"/>
        <v>0</v>
      </c>
      <c r="O26" s="106"/>
      <c r="P26" s="113" t="s">
        <v>40</v>
      </c>
      <c r="Q26" s="115"/>
      <c r="R26" s="30"/>
      <c r="S26" s="8">
        <f>共通部分マスター!D29</f>
        <v>4930</v>
      </c>
      <c r="T26" s="8">
        <f>ROUNDDOWN(S26*(1+(共通部分マスター!$D$20)/100),0)</f>
        <v>5423</v>
      </c>
      <c r="U26" s="8">
        <f t="shared" si="2"/>
        <v>0</v>
      </c>
      <c r="V26" s="18">
        <f t="shared" si="3"/>
        <v>0</v>
      </c>
    </row>
    <row r="27" spans="2:23">
      <c r="B27" s="97"/>
      <c r="C27" s="98"/>
      <c r="D27" s="99"/>
      <c r="E27" s="113" t="s">
        <v>41</v>
      </c>
      <c r="F27" s="114"/>
      <c r="G27" s="114"/>
      <c r="H27" s="114"/>
      <c r="I27" s="35">
        <f t="shared" si="0"/>
        <v>0</v>
      </c>
      <c r="J27" s="39">
        <f t="shared" si="1"/>
        <v>0</v>
      </c>
      <c r="K27" s="9">
        <f t="shared" si="1"/>
        <v>0</v>
      </c>
      <c r="O27" s="106"/>
      <c r="P27" s="113" t="s">
        <v>41</v>
      </c>
      <c r="Q27" s="115"/>
      <c r="R27" s="30"/>
      <c r="S27" s="8">
        <f>共通部分マスター!D30</f>
        <v>6320</v>
      </c>
      <c r="T27" s="8">
        <f>ROUNDDOWN(S27*(1+(共通部分マスター!$D$20)/100),0)</f>
        <v>6952</v>
      </c>
      <c r="U27" s="8">
        <f t="shared" si="2"/>
        <v>0</v>
      </c>
      <c r="V27" s="18">
        <f t="shared" si="3"/>
        <v>0</v>
      </c>
    </row>
    <row r="28" spans="2:23">
      <c r="B28" s="97"/>
      <c r="C28" s="98"/>
      <c r="D28" s="99"/>
      <c r="E28" s="113" t="s">
        <v>42</v>
      </c>
      <c r="F28" s="114"/>
      <c r="G28" s="114"/>
      <c r="H28" s="114"/>
      <c r="I28" s="35">
        <f t="shared" si="0"/>
        <v>0</v>
      </c>
      <c r="J28" s="39">
        <f t="shared" si="1"/>
        <v>0</v>
      </c>
      <c r="K28" s="9">
        <f t="shared" si="1"/>
        <v>0</v>
      </c>
      <c r="O28" s="106"/>
      <c r="P28" s="113" t="s">
        <v>42</v>
      </c>
      <c r="Q28" s="115"/>
      <c r="R28" s="30"/>
      <c r="S28" s="8">
        <f>共通部分マスター!D31</f>
        <v>5430</v>
      </c>
      <c r="T28" s="8">
        <f>ROUNDDOWN(S28*(1+(共通部分マスター!$D$20)/100),0)</f>
        <v>5973</v>
      </c>
      <c r="U28" s="8">
        <f t="shared" si="2"/>
        <v>0</v>
      </c>
      <c r="V28" s="18">
        <f t="shared" si="3"/>
        <v>0</v>
      </c>
    </row>
    <row r="29" spans="2:23" ht="18" thickBot="1">
      <c r="B29" s="97"/>
      <c r="C29" s="98"/>
      <c r="D29" s="99"/>
      <c r="E29" s="90" t="s">
        <v>43</v>
      </c>
      <c r="F29" s="129"/>
      <c r="G29" s="129"/>
      <c r="H29" s="129"/>
      <c r="I29" s="36">
        <f t="shared" si="0"/>
        <v>0</v>
      </c>
      <c r="J29" s="25">
        <f t="shared" si="1"/>
        <v>0</v>
      </c>
      <c r="K29" s="11">
        <f t="shared" si="1"/>
        <v>0</v>
      </c>
      <c r="O29" s="106"/>
      <c r="P29" s="90" t="s">
        <v>43</v>
      </c>
      <c r="Q29" s="91"/>
      <c r="R29" s="31"/>
      <c r="S29" s="10">
        <f>共通部分マスター!D32</f>
        <v>6820</v>
      </c>
      <c r="T29" s="10">
        <f>ROUNDDOWN(S29*(1+(共通部分マスター!$D$20)/100),0)</f>
        <v>7502</v>
      </c>
      <c r="U29" s="10">
        <f t="shared" si="2"/>
        <v>0</v>
      </c>
      <c r="V29" s="19">
        <f t="shared" si="3"/>
        <v>0</v>
      </c>
    </row>
    <row r="30" spans="2:23" ht="18.399999999999999" thickTop="1" thickBot="1">
      <c r="B30" s="100"/>
      <c r="C30" s="101"/>
      <c r="D30" s="102"/>
      <c r="E30" s="92" t="s">
        <v>71</v>
      </c>
      <c r="F30" s="93"/>
      <c r="G30" s="93"/>
      <c r="H30" s="93"/>
      <c r="I30" s="33">
        <f t="shared" si="0"/>
        <v>0</v>
      </c>
      <c r="J30" s="40">
        <f t="shared" si="1"/>
        <v>0</v>
      </c>
      <c r="K30" s="12">
        <f t="shared" si="1"/>
        <v>0</v>
      </c>
      <c r="O30" s="107"/>
      <c r="P30" s="85" t="s">
        <v>71</v>
      </c>
      <c r="Q30" s="86"/>
      <c r="R30" s="32">
        <f>SUM(R24:R29)</f>
        <v>0</v>
      </c>
      <c r="S30" s="20"/>
      <c r="T30" s="21"/>
      <c r="U30" s="22">
        <f>SUM(U24:U29)</f>
        <v>0</v>
      </c>
      <c r="V30" s="23">
        <f>SUM(V24:V29)</f>
        <v>0</v>
      </c>
    </row>
    <row r="31" spans="2:23">
      <c r="B31" s="94" t="s">
        <v>72</v>
      </c>
      <c r="C31" s="95"/>
      <c r="D31" s="96"/>
      <c r="E31" s="103" t="s">
        <v>73</v>
      </c>
      <c r="F31" s="104"/>
      <c r="G31" s="104"/>
      <c r="H31" s="104"/>
      <c r="I31" s="34">
        <f t="shared" si="0"/>
        <v>0</v>
      </c>
      <c r="J31" s="41">
        <f t="shared" si="1"/>
        <v>0</v>
      </c>
      <c r="K31" s="37">
        <f t="shared" si="1"/>
        <v>0</v>
      </c>
      <c r="O31" s="105" t="s">
        <v>72</v>
      </c>
      <c r="P31" s="108" t="s">
        <v>73</v>
      </c>
      <c r="Q31" s="109"/>
      <c r="R31" s="29"/>
      <c r="S31" s="24"/>
      <c r="T31" s="6">
        <f>ROUNDDOWN(S31*(1+(共通部分マスター!$D$20)/100),0)</f>
        <v>0</v>
      </c>
      <c r="U31" s="6">
        <f>S31*R31</f>
        <v>0</v>
      </c>
      <c r="V31" s="17">
        <f>T31*R31</f>
        <v>0</v>
      </c>
      <c r="W31" s="46" t="s">
        <v>74</v>
      </c>
    </row>
    <row r="32" spans="2:23" ht="18" thickBot="1">
      <c r="B32" s="97"/>
      <c r="C32" s="98"/>
      <c r="D32" s="99"/>
      <c r="E32" s="110" t="s">
        <v>75</v>
      </c>
      <c r="F32" s="111"/>
      <c r="G32" s="111"/>
      <c r="H32" s="111"/>
      <c r="I32" s="36">
        <f t="shared" si="0"/>
        <v>0</v>
      </c>
      <c r="J32" s="42">
        <f t="shared" si="1"/>
        <v>0</v>
      </c>
      <c r="K32" s="38">
        <f t="shared" si="1"/>
        <v>0</v>
      </c>
      <c r="O32" s="106"/>
      <c r="P32" s="90" t="s">
        <v>75</v>
      </c>
      <c r="Q32" s="91"/>
      <c r="R32" s="31"/>
      <c r="S32" s="25"/>
      <c r="T32" s="10">
        <f>ROUNDDOWN(S32*(1+(共通部分マスター!$D$20)/100),0)</f>
        <v>0</v>
      </c>
      <c r="U32" s="10">
        <f>S32*R32</f>
        <v>0</v>
      </c>
      <c r="V32" s="19">
        <f>T32*R32</f>
        <v>0</v>
      </c>
      <c r="W32" t="s">
        <v>76</v>
      </c>
    </row>
    <row r="33" spans="2:23" ht="18.399999999999999" thickTop="1" thickBot="1">
      <c r="B33" s="100"/>
      <c r="C33" s="101"/>
      <c r="D33" s="102"/>
      <c r="E33" s="85" t="s">
        <v>71</v>
      </c>
      <c r="F33" s="112"/>
      <c r="G33" s="112"/>
      <c r="H33" s="86"/>
      <c r="I33" s="33">
        <f t="shared" si="0"/>
        <v>0</v>
      </c>
      <c r="J33" s="43">
        <f>SUM(J31:J32)</f>
        <v>0</v>
      </c>
      <c r="K33" s="13">
        <f>SUM(K31:K32)</f>
        <v>0</v>
      </c>
      <c r="O33" s="107"/>
      <c r="P33" s="85" t="s">
        <v>71</v>
      </c>
      <c r="Q33" s="86"/>
      <c r="R33" s="32">
        <f>SUM(R31:R32)</f>
        <v>0</v>
      </c>
      <c r="S33" s="20"/>
      <c r="T33" s="21"/>
      <c r="U33" s="26">
        <f>SUM(U31:U32)</f>
        <v>0</v>
      </c>
      <c r="V33" s="23">
        <f>SUM(V31:V32)</f>
        <v>0</v>
      </c>
      <c r="W33" t="s">
        <v>77</v>
      </c>
    </row>
    <row r="34" spans="2:23" ht="18" thickBot="1">
      <c r="B34" s="87" t="s">
        <v>78</v>
      </c>
      <c r="C34" s="88"/>
      <c r="D34" s="88"/>
      <c r="E34" s="88"/>
      <c r="F34" s="88"/>
      <c r="G34" s="88"/>
      <c r="H34" s="88"/>
      <c r="I34" s="33">
        <f t="shared" si="0"/>
        <v>0</v>
      </c>
      <c r="J34" s="40">
        <f>J33+J30</f>
        <v>0</v>
      </c>
      <c r="K34" s="12">
        <f>K33+K30</f>
        <v>0</v>
      </c>
      <c r="O34" s="87" t="s">
        <v>78</v>
      </c>
      <c r="P34" s="88"/>
      <c r="Q34" s="89"/>
      <c r="R34" s="32">
        <f>R33+R30</f>
        <v>0</v>
      </c>
      <c r="S34" s="27"/>
      <c r="T34" s="28"/>
      <c r="U34" s="26">
        <f>U33+U30</f>
        <v>0</v>
      </c>
      <c r="V34" s="23">
        <f>V33+V30</f>
        <v>0</v>
      </c>
    </row>
    <row r="36" spans="2:23">
      <c r="J36" s="14" t="s">
        <v>31</v>
      </c>
      <c r="K36" s="15" t="str">
        <f>共通部分マスター!D20</f>
        <v>10</v>
      </c>
      <c r="L36" t="s">
        <v>79</v>
      </c>
    </row>
    <row r="37" spans="2:23">
      <c r="B37" s="57" t="s">
        <v>80</v>
      </c>
    </row>
  </sheetData>
  <sheetProtection algorithmName="SHA-512" hashValue="wShg8cVrSYTt/eLie4qlsVhGM7MK4R+xzdx76bvO4WXq7JnzL1PJ/F4LBrQ/yCCWSfWlx/fDi5iB+Oe3KwbpTA==" saltValue="GoSz33KadUV5ncXNFXDoZw==" spinCount="100000" sheet="1" objects="1" scenarios="1"/>
  <mergeCells count="43">
    <mergeCell ref="B2:G2"/>
    <mergeCell ref="B10:L10"/>
    <mergeCell ref="I12:J12"/>
    <mergeCell ref="B16:K16"/>
    <mergeCell ref="B17:D17"/>
    <mergeCell ref="E17:H17"/>
    <mergeCell ref="J17:K17"/>
    <mergeCell ref="B18:D18"/>
    <mergeCell ref="E18:H18"/>
    <mergeCell ref="J18:K18"/>
    <mergeCell ref="B19:D19"/>
    <mergeCell ref="E19:H19"/>
    <mergeCell ref="J19:K19"/>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s>
  <phoneticPr fontId="2"/>
  <printOptions horizontalCentered="1"/>
  <pageMargins left="0.51181102362204722" right="0.51181102362204722" top="0.74803149606299213"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W44"/>
  <sheetViews>
    <sheetView tabSelected="1" view="pageBreakPreview" zoomScale="115" zoomScaleNormal="100" zoomScaleSheetLayoutView="115" workbookViewId="0"/>
  </sheetViews>
  <sheetFormatPr defaultRowHeight="17.649999999999999"/>
  <cols>
    <col min="1" max="1" width="3" customWidth="1"/>
    <col min="2" max="7" width="3.375" customWidth="1"/>
    <col min="8" max="8" width="10" customWidth="1"/>
    <col min="9" max="9" width="11.875" customWidth="1"/>
    <col min="10" max="11" width="13.812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43" t="s">
        <v>81</v>
      </c>
      <c r="C2" s="143"/>
      <c r="D2" s="143"/>
      <c r="E2" s="143"/>
      <c r="F2" s="143"/>
      <c r="G2" s="143"/>
      <c r="J2" t="s">
        <v>45</v>
      </c>
      <c r="K2" s="62" t="str">
        <f>共通部分マスター!D7</f>
        <v>令和○年○月○日</v>
      </c>
    </row>
    <row r="3" spans="2:12">
      <c r="B3" t="s">
        <v>46</v>
      </c>
    </row>
    <row r="4" spans="2:12" ht="5.25" customHeight="1"/>
    <row r="5" spans="2:12" ht="16.5" customHeight="1">
      <c r="B5" s="56">
        <v>2</v>
      </c>
      <c r="C5" s="56">
        <v>7</v>
      </c>
      <c r="D5" s="56">
        <v>2</v>
      </c>
      <c r="E5" s="56">
        <v>1</v>
      </c>
      <c r="F5" s="56">
        <v>1</v>
      </c>
      <c r="G5" s="56">
        <v>6</v>
      </c>
    </row>
    <row r="6" spans="2:12" ht="21.75" customHeight="1">
      <c r="I6" s="66" t="s">
        <v>86</v>
      </c>
      <c r="J6" s="150" t="str">
        <f>共通部分マスター!D8</f>
        <v>○○県○○市○○町○丁目○番○号</v>
      </c>
    </row>
    <row r="7" spans="2:12" ht="21.75" customHeight="1">
      <c r="I7" s="67" t="s">
        <v>87</v>
      </c>
      <c r="J7" s="72" t="str">
        <f>共通部分マスター!D5</f>
        <v>厚労病院○○○○○○○○○○○○</v>
      </c>
      <c r="K7" s="70"/>
    </row>
    <row r="8" spans="2:12" ht="21.75" customHeight="1">
      <c r="I8" s="68" t="s">
        <v>88</v>
      </c>
      <c r="J8" s="73" t="str">
        <f>共通部分マスター!D9</f>
        <v>院長　労働次郎</v>
      </c>
      <c r="K8" s="74" t="s">
        <v>95</v>
      </c>
    </row>
    <row r="9" spans="2:12" ht="21.75" customHeight="1">
      <c r="I9" s="68" t="s">
        <v>89</v>
      </c>
      <c r="J9" s="69"/>
      <c r="K9" s="69"/>
    </row>
    <row r="10" spans="2:12" ht="21.75" customHeight="1">
      <c r="I10" s="67" t="s">
        <v>90</v>
      </c>
      <c r="J10" s="72" t="str">
        <f>共通部分マスター!D10</f>
        <v>○○○ー○○○ー○○○○</v>
      </c>
      <c r="K10" s="69"/>
    </row>
    <row r="11" spans="2:12" ht="21.75" customHeight="1">
      <c r="I11" s="71"/>
    </row>
    <row r="12" spans="2:12" ht="18" thickBot="1">
      <c r="B12" s="142" t="s">
        <v>49</v>
      </c>
      <c r="C12" s="142"/>
      <c r="D12" s="142"/>
      <c r="E12" s="142"/>
      <c r="F12" s="142"/>
      <c r="G12" s="142"/>
      <c r="H12" s="142"/>
      <c r="I12" s="142"/>
      <c r="J12" s="142"/>
      <c r="K12" s="142"/>
      <c r="L12" s="142"/>
    </row>
    <row r="13" spans="2:12" ht="18" thickTop="1">
      <c r="B13" s="147" t="s">
        <v>82</v>
      </c>
      <c r="C13" s="147"/>
      <c r="D13" s="147"/>
      <c r="E13" s="147" t="s">
        <v>94</v>
      </c>
      <c r="F13" s="147"/>
      <c r="G13" s="147"/>
      <c r="H13" s="147"/>
      <c r="I13" s="147"/>
      <c r="J13" s="147"/>
      <c r="K13" s="147"/>
    </row>
    <row r="14" spans="2:12">
      <c r="B14" s="145" t="s">
        <v>91</v>
      </c>
      <c r="C14" s="145"/>
      <c r="D14" s="145"/>
      <c r="E14" s="146">
        <f>K38</f>
        <v>0</v>
      </c>
      <c r="F14" s="146"/>
      <c r="G14" s="146"/>
      <c r="H14" s="146"/>
      <c r="I14" s="146"/>
      <c r="J14" s="146"/>
      <c r="K14" s="65" t="s">
        <v>92</v>
      </c>
    </row>
    <row r="15" spans="2:12">
      <c r="E15" s="65"/>
      <c r="F15" s="65"/>
      <c r="G15" s="65"/>
      <c r="H15" s="65"/>
      <c r="I15" s="65"/>
      <c r="J15" s="65"/>
      <c r="K15" s="65"/>
    </row>
    <row r="16" spans="2:12" ht="21.75" customHeight="1">
      <c r="B16" t="s">
        <v>50</v>
      </c>
      <c r="I16" s="143">
        <f>共通部分マスター!D4</f>
        <v>1234567890</v>
      </c>
      <c r="J16" s="143"/>
    </row>
    <row r="17" spans="2:22" ht="21.75" customHeight="1">
      <c r="B17" t="s">
        <v>51</v>
      </c>
      <c r="I17" t="str">
        <f>共通部分マスター!D5</f>
        <v>厚労病院○○○○○○○○○○○○</v>
      </c>
    </row>
    <row r="18" spans="2:22" ht="21.75" customHeight="1">
      <c r="B18" t="s">
        <v>52</v>
      </c>
      <c r="I18" t="str">
        <f>共通部分マスター!D6</f>
        <v>2025年3月分</v>
      </c>
      <c r="J18" s="62"/>
      <c r="K18" s="62"/>
    </row>
    <row r="19" spans="2:22" ht="9" customHeight="1">
      <c r="J19" s="62"/>
      <c r="K19" s="62"/>
    </row>
    <row r="20" spans="2:22" ht="35.25" customHeight="1" thickBot="1">
      <c r="B20" s="144" t="s">
        <v>53</v>
      </c>
      <c r="C20" s="144"/>
      <c r="D20" s="144"/>
      <c r="E20" s="144"/>
      <c r="F20" s="144"/>
      <c r="G20" s="144"/>
      <c r="H20" s="144"/>
      <c r="I20" s="144"/>
      <c r="J20" s="144"/>
      <c r="K20" s="144"/>
      <c r="L20" s="64"/>
    </row>
    <row r="21" spans="2:22" ht="14.1" customHeight="1">
      <c r="B21" s="116" t="s">
        <v>54</v>
      </c>
      <c r="C21" s="117"/>
      <c r="D21" s="118"/>
      <c r="E21" s="119" t="str">
        <f>共通部分マスター!D11</f>
        <v>1234</v>
      </c>
      <c r="F21" s="120"/>
      <c r="G21" s="120"/>
      <c r="H21" s="121"/>
      <c r="I21" s="59" t="s">
        <v>55</v>
      </c>
      <c r="J21" s="119" t="str">
        <f>共通部分マスター!D13</f>
        <v>123</v>
      </c>
      <c r="K21" s="121"/>
    </row>
    <row r="22" spans="2:22" ht="27.75" customHeight="1" thickBot="1">
      <c r="B22" s="122" t="s">
        <v>56</v>
      </c>
      <c r="C22" s="123"/>
      <c r="D22" s="124"/>
      <c r="E22" s="130" t="str">
        <f>共通部分マスター!D12</f>
        <v>○○銀行</v>
      </c>
      <c r="F22" s="131"/>
      <c r="G22" s="131"/>
      <c r="H22" s="132"/>
      <c r="I22" s="58" t="s">
        <v>57</v>
      </c>
      <c r="J22" s="130" t="str">
        <f>共通部分マスター!D14</f>
        <v>○○支店</v>
      </c>
      <c r="K22" s="132"/>
    </row>
    <row r="23" spans="2:22" ht="18" thickBot="1">
      <c r="B23" s="133" t="s">
        <v>58</v>
      </c>
      <c r="C23" s="134"/>
      <c r="D23" s="135"/>
      <c r="E23" s="136" t="str">
        <f>共通部分マスター!D15</f>
        <v>１：普通　２：当座</v>
      </c>
      <c r="F23" s="137"/>
      <c r="G23" s="137"/>
      <c r="H23" s="138"/>
      <c r="I23" s="60" t="s">
        <v>59</v>
      </c>
      <c r="J23" s="139" t="str">
        <f>共通部分マスター!D16</f>
        <v>1234567</v>
      </c>
      <c r="K23" s="140"/>
    </row>
    <row r="24" spans="2:22" ht="14.1" customHeight="1">
      <c r="B24" s="116" t="s">
        <v>60</v>
      </c>
      <c r="C24" s="117"/>
      <c r="D24" s="118"/>
      <c r="E24" s="119" t="str">
        <f>共通部分マスター!D17</f>
        <v>コウセイビョウイン○○○○</v>
      </c>
      <c r="F24" s="120"/>
      <c r="G24" s="120"/>
      <c r="H24" s="120"/>
      <c r="I24" s="120"/>
      <c r="J24" s="120"/>
      <c r="K24" s="121"/>
    </row>
    <row r="25" spans="2:22" ht="27.75" customHeight="1" thickBot="1">
      <c r="B25" s="122" t="s">
        <v>61</v>
      </c>
      <c r="C25" s="123"/>
      <c r="D25" s="124"/>
      <c r="E25" s="125" t="str">
        <f>共通部分マスター!D18</f>
        <v>厚労病院○○○○○○○○○○○○</v>
      </c>
      <c r="F25" s="126"/>
      <c r="G25" s="126"/>
      <c r="H25" s="126"/>
      <c r="I25" s="126"/>
      <c r="J25" s="126"/>
      <c r="K25" s="127"/>
      <c r="O25" t="s">
        <v>62</v>
      </c>
    </row>
    <row r="26" spans="2:22" ht="18" thickBot="1">
      <c r="E26" s="62"/>
    </row>
    <row r="27" spans="2:22" ht="27" customHeight="1" thickBot="1">
      <c r="B27" s="2"/>
      <c r="C27" s="3"/>
      <c r="D27" s="3"/>
      <c r="E27" s="3"/>
      <c r="F27" s="3"/>
      <c r="G27" s="3"/>
      <c r="H27" s="3"/>
      <c r="I27" s="49" t="s">
        <v>63</v>
      </c>
      <c r="J27" s="47" t="s">
        <v>64</v>
      </c>
      <c r="K27" s="48" t="s">
        <v>65</v>
      </c>
      <c r="O27" s="2"/>
      <c r="P27" s="3"/>
      <c r="Q27" s="4"/>
      <c r="R27" s="5" t="s">
        <v>63</v>
      </c>
      <c r="S27" s="44" t="s">
        <v>66</v>
      </c>
      <c r="T27" s="44" t="s">
        <v>67</v>
      </c>
      <c r="U27" s="16" t="s">
        <v>68</v>
      </c>
      <c r="V27" s="45" t="s">
        <v>69</v>
      </c>
    </row>
    <row r="28" spans="2:22">
      <c r="B28" s="94" t="s">
        <v>70</v>
      </c>
      <c r="C28" s="95"/>
      <c r="D28" s="96"/>
      <c r="E28" s="108" t="s">
        <v>38</v>
      </c>
      <c r="F28" s="128"/>
      <c r="G28" s="128"/>
      <c r="H28" s="128"/>
      <c r="I28" s="34">
        <f t="shared" ref="I28:I38" si="0">R28</f>
        <v>0</v>
      </c>
      <c r="J28" s="24">
        <f t="shared" ref="J28:K36" si="1">U28</f>
        <v>0</v>
      </c>
      <c r="K28" s="7">
        <f t="shared" si="1"/>
        <v>0</v>
      </c>
      <c r="O28" s="105" t="s">
        <v>70</v>
      </c>
      <c r="P28" s="108" t="s">
        <v>38</v>
      </c>
      <c r="Q28" s="109"/>
      <c r="R28" s="75"/>
      <c r="S28" s="6">
        <f>共通部分マスター!D27</f>
        <v>1290</v>
      </c>
      <c r="T28" s="6">
        <f>ROUNDDOWN(S28*(1+(共通部分マスター!$D$20)/100),0)</f>
        <v>1419</v>
      </c>
      <c r="U28" s="6">
        <f t="shared" ref="U28:U33" si="2">S28*R28</f>
        <v>0</v>
      </c>
      <c r="V28" s="17">
        <f>T28*R28</f>
        <v>0</v>
      </c>
    </row>
    <row r="29" spans="2:22">
      <c r="B29" s="97"/>
      <c r="C29" s="98"/>
      <c r="D29" s="99"/>
      <c r="E29" s="113" t="s">
        <v>39</v>
      </c>
      <c r="F29" s="114"/>
      <c r="G29" s="114"/>
      <c r="H29" s="114"/>
      <c r="I29" s="35">
        <f t="shared" si="0"/>
        <v>0</v>
      </c>
      <c r="J29" s="39">
        <f t="shared" si="1"/>
        <v>0</v>
      </c>
      <c r="K29" s="9">
        <f t="shared" si="1"/>
        <v>0</v>
      </c>
      <c r="O29" s="106"/>
      <c r="P29" s="113" t="s">
        <v>39</v>
      </c>
      <c r="Q29" s="115"/>
      <c r="R29" s="76"/>
      <c r="S29" s="8">
        <f>共通部分マスター!D28</f>
        <v>2680</v>
      </c>
      <c r="T29" s="8">
        <f>ROUNDDOWN(S29*(1+(共通部分マスター!$D$20)/100),0)</f>
        <v>2948</v>
      </c>
      <c r="U29" s="8">
        <f t="shared" si="2"/>
        <v>0</v>
      </c>
      <c r="V29" s="18">
        <f t="shared" ref="V29:V33" si="3">T29*R29</f>
        <v>0</v>
      </c>
    </row>
    <row r="30" spans="2:22">
      <c r="B30" s="97"/>
      <c r="C30" s="98"/>
      <c r="D30" s="99"/>
      <c r="E30" s="113" t="s">
        <v>40</v>
      </c>
      <c r="F30" s="114"/>
      <c r="G30" s="114"/>
      <c r="H30" s="114"/>
      <c r="I30" s="35">
        <f t="shared" si="0"/>
        <v>0</v>
      </c>
      <c r="J30" s="39">
        <f t="shared" si="1"/>
        <v>0</v>
      </c>
      <c r="K30" s="9">
        <f t="shared" si="1"/>
        <v>0</v>
      </c>
      <c r="O30" s="106"/>
      <c r="P30" s="113" t="s">
        <v>40</v>
      </c>
      <c r="Q30" s="115"/>
      <c r="R30" s="76"/>
      <c r="S30" s="8">
        <f>共通部分マスター!D29</f>
        <v>4930</v>
      </c>
      <c r="T30" s="8">
        <f>ROUNDDOWN(S30*(1+(共通部分マスター!$D$20)/100),0)</f>
        <v>5423</v>
      </c>
      <c r="U30" s="8">
        <f t="shared" si="2"/>
        <v>0</v>
      </c>
      <c r="V30" s="18">
        <f t="shared" si="3"/>
        <v>0</v>
      </c>
    </row>
    <row r="31" spans="2:22">
      <c r="B31" s="97"/>
      <c r="C31" s="98"/>
      <c r="D31" s="99"/>
      <c r="E31" s="113" t="s">
        <v>41</v>
      </c>
      <c r="F31" s="114"/>
      <c r="G31" s="114"/>
      <c r="H31" s="114"/>
      <c r="I31" s="35">
        <f t="shared" si="0"/>
        <v>0</v>
      </c>
      <c r="J31" s="39">
        <f t="shared" si="1"/>
        <v>0</v>
      </c>
      <c r="K31" s="9">
        <f t="shared" si="1"/>
        <v>0</v>
      </c>
      <c r="O31" s="106"/>
      <c r="P31" s="113" t="s">
        <v>41</v>
      </c>
      <c r="Q31" s="115"/>
      <c r="R31" s="76"/>
      <c r="S31" s="8">
        <f>共通部分マスター!D30</f>
        <v>6320</v>
      </c>
      <c r="T31" s="8">
        <f>ROUNDDOWN(S31*(1+(共通部分マスター!$D$20)/100),0)</f>
        <v>6952</v>
      </c>
      <c r="U31" s="8">
        <f t="shared" si="2"/>
        <v>0</v>
      </c>
      <c r="V31" s="18">
        <f t="shared" si="3"/>
        <v>0</v>
      </c>
    </row>
    <row r="32" spans="2:22">
      <c r="B32" s="97"/>
      <c r="C32" s="98"/>
      <c r="D32" s="99"/>
      <c r="E32" s="113" t="s">
        <v>42</v>
      </c>
      <c r="F32" s="114"/>
      <c r="G32" s="114"/>
      <c r="H32" s="114"/>
      <c r="I32" s="35">
        <f t="shared" si="0"/>
        <v>0</v>
      </c>
      <c r="J32" s="39">
        <f t="shared" si="1"/>
        <v>0</v>
      </c>
      <c r="K32" s="9">
        <f t="shared" si="1"/>
        <v>0</v>
      </c>
      <c r="O32" s="106"/>
      <c r="P32" s="113" t="s">
        <v>42</v>
      </c>
      <c r="Q32" s="115"/>
      <c r="R32" s="76"/>
      <c r="S32" s="8">
        <f>共通部分マスター!D31</f>
        <v>5430</v>
      </c>
      <c r="T32" s="8">
        <f>ROUNDDOWN(S32*(1+(共通部分マスター!$D$20)/100),0)</f>
        <v>5973</v>
      </c>
      <c r="U32" s="8">
        <f t="shared" si="2"/>
        <v>0</v>
      </c>
      <c r="V32" s="18">
        <f t="shared" si="3"/>
        <v>0</v>
      </c>
    </row>
    <row r="33" spans="2:23" ht="18" thickBot="1">
      <c r="B33" s="97"/>
      <c r="C33" s="98"/>
      <c r="D33" s="99"/>
      <c r="E33" s="90" t="s">
        <v>43</v>
      </c>
      <c r="F33" s="129"/>
      <c r="G33" s="129"/>
      <c r="H33" s="129"/>
      <c r="I33" s="36">
        <f t="shared" si="0"/>
        <v>0</v>
      </c>
      <c r="J33" s="25">
        <f t="shared" si="1"/>
        <v>0</v>
      </c>
      <c r="K33" s="11">
        <f t="shared" si="1"/>
        <v>0</v>
      </c>
      <c r="O33" s="106"/>
      <c r="P33" s="90" t="s">
        <v>43</v>
      </c>
      <c r="Q33" s="91"/>
      <c r="R33" s="77"/>
      <c r="S33" s="10">
        <f>共通部分マスター!D32</f>
        <v>6820</v>
      </c>
      <c r="T33" s="10">
        <f>ROUNDDOWN(S33*(1+(共通部分マスター!$D$20)/100),0)</f>
        <v>7502</v>
      </c>
      <c r="U33" s="10">
        <f t="shared" si="2"/>
        <v>0</v>
      </c>
      <c r="V33" s="19">
        <f t="shared" si="3"/>
        <v>0</v>
      </c>
    </row>
    <row r="34" spans="2:23" ht="18.399999999999999" thickTop="1" thickBot="1">
      <c r="B34" s="100"/>
      <c r="C34" s="101"/>
      <c r="D34" s="102"/>
      <c r="E34" s="92" t="s">
        <v>71</v>
      </c>
      <c r="F34" s="93"/>
      <c r="G34" s="93"/>
      <c r="H34" s="93"/>
      <c r="I34" s="33">
        <f t="shared" si="0"/>
        <v>0</v>
      </c>
      <c r="J34" s="40">
        <f t="shared" si="1"/>
        <v>0</v>
      </c>
      <c r="K34" s="12">
        <f t="shared" si="1"/>
        <v>0</v>
      </c>
      <c r="O34" s="107"/>
      <c r="P34" s="85" t="s">
        <v>71</v>
      </c>
      <c r="Q34" s="86"/>
      <c r="R34" s="32">
        <f>SUM(R28:R33)</f>
        <v>0</v>
      </c>
      <c r="S34" s="20"/>
      <c r="T34" s="21"/>
      <c r="U34" s="22">
        <f>SUM(U28:U33)</f>
        <v>0</v>
      </c>
      <c r="V34" s="23">
        <f>SUM(V28:V33)</f>
        <v>0</v>
      </c>
    </row>
    <row r="35" spans="2:23">
      <c r="B35" s="94" t="s">
        <v>72</v>
      </c>
      <c r="C35" s="95"/>
      <c r="D35" s="96"/>
      <c r="E35" s="103" t="s">
        <v>73</v>
      </c>
      <c r="F35" s="104"/>
      <c r="G35" s="104"/>
      <c r="H35" s="104"/>
      <c r="I35" s="34">
        <f t="shared" si="0"/>
        <v>0</v>
      </c>
      <c r="J35" s="41">
        <f t="shared" si="1"/>
        <v>0</v>
      </c>
      <c r="K35" s="37">
        <f t="shared" si="1"/>
        <v>0</v>
      </c>
      <c r="O35" s="105" t="s">
        <v>72</v>
      </c>
      <c r="P35" s="108" t="s">
        <v>73</v>
      </c>
      <c r="Q35" s="109"/>
      <c r="R35" s="75"/>
      <c r="S35" s="78">
        <v>9271</v>
      </c>
      <c r="T35" s="6">
        <f>ROUNDDOWN(S35*(1+(共通部分マスター!$D$20)/100),0)</f>
        <v>10198</v>
      </c>
      <c r="U35" s="6">
        <f>S35*R35</f>
        <v>0</v>
      </c>
      <c r="V35" s="17">
        <f>T35*R35</f>
        <v>0</v>
      </c>
      <c r="W35" s="46" t="s">
        <v>74</v>
      </c>
    </row>
    <row r="36" spans="2:23" ht="18" thickBot="1">
      <c r="B36" s="97"/>
      <c r="C36" s="98"/>
      <c r="D36" s="99"/>
      <c r="E36" s="110" t="s">
        <v>75</v>
      </c>
      <c r="F36" s="111"/>
      <c r="G36" s="111"/>
      <c r="H36" s="111"/>
      <c r="I36" s="36">
        <f t="shared" si="0"/>
        <v>0</v>
      </c>
      <c r="J36" s="42">
        <f t="shared" si="1"/>
        <v>0</v>
      </c>
      <c r="K36" s="38">
        <f t="shared" si="1"/>
        <v>0</v>
      </c>
      <c r="O36" s="106"/>
      <c r="P36" s="90" t="s">
        <v>75</v>
      </c>
      <c r="Q36" s="91"/>
      <c r="R36" s="77"/>
      <c r="S36" s="79">
        <v>2880</v>
      </c>
      <c r="T36" s="10">
        <f>ROUNDDOWN(S36*(1+(共通部分マスター!$D$20)/100),0)</f>
        <v>3168</v>
      </c>
      <c r="U36" s="10">
        <f>S36*R36</f>
        <v>0</v>
      </c>
      <c r="V36" s="19">
        <f>T36*R36</f>
        <v>0</v>
      </c>
      <c r="W36" t="s">
        <v>76</v>
      </c>
    </row>
    <row r="37" spans="2:23" ht="18.399999999999999" thickTop="1" thickBot="1">
      <c r="B37" s="100"/>
      <c r="C37" s="101"/>
      <c r="D37" s="102"/>
      <c r="E37" s="85" t="s">
        <v>71</v>
      </c>
      <c r="F37" s="112"/>
      <c r="G37" s="112"/>
      <c r="H37" s="86"/>
      <c r="I37" s="33">
        <f t="shared" si="0"/>
        <v>0</v>
      </c>
      <c r="J37" s="43">
        <f>SUM(J35:J36)</f>
        <v>0</v>
      </c>
      <c r="K37" s="13">
        <f>SUM(K35:K36)</f>
        <v>0</v>
      </c>
      <c r="O37" s="107"/>
      <c r="P37" s="85" t="s">
        <v>71</v>
      </c>
      <c r="Q37" s="86"/>
      <c r="R37" s="32">
        <f>SUM(R35:R36)</f>
        <v>0</v>
      </c>
      <c r="S37" s="20"/>
      <c r="T37" s="21"/>
      <c r="U37" s="26">
        <f>SUM(U35:U36)</f>
        <v>0</v>
      </c>
      <c r="V37" s="23">
        <f>SUM(V35:V36)</f>
        <v>0</v>
      </c>
      <c r="W37" t="s">
        <v>77</v>
      </c>
    </row>
    <row r="38" spans="2:23" ht="18" thickBot="1">
      <c r="B38" s="87" t="s">
        <v>78</v>
      </c>
      <c r="C38" s="88"/>
      <c r="D38" s="88"/>
      <c r="E38" s="88"/>
      <c r="F38" s="88"/>
      <c r="G38" s="88"/>
      <c r="H38" s="88"/>
      <c r="I38" s="33">
        <f t="shared" si="0"/>
        <v>0</v>
      </c>
      <c r="J38" s="40">
        <f>J37+J34</f>
        <v>0</v>
      </c>
      <c r="K38" s="12">
        <f>K37+K34</f>
        <v>0</v>
      </c>
      <c r="O38" s="87" t="s">
        <v>78</v>
      </c>
      <c r="P38" s="88"/>
      <c r="Q38" s="89"/>
      <c r="R38" s="32">
        <f>R37+R34</f>
        <v>0</v>
      </c>
      <c r="S38" s="27"/>
      <c r="T38" s="28"/>
      <c r="U38" s="26">
        <f>U37+U34</f>
        <v>0</v>
      </c>
      <c r="V38" s="23">
        <f>V37+V34</f>
        <v>0</v>
      </c>
    </row>
    <row r="40" spans="2:23">
      <c r="J40" s="14" t="s">
        <v>31</v>
      </c>
      <c r="K40" s="15" t="str">
        <f>共通部分マスター!D20</f>
        <v>10</v>
      </c>
      <c r="L40" t="s">
        <v>79</v>
      </c>
    </row>
    <row r="41" spans="2:23">
      <c r="B41" s="57"/>
    </row>
    <row r="42" spans="2:23">
      <c r="B42" s="148" t="s">
        <v>83</v>
      </c>
      <c r="C42" s="148"/>
      <c r="D42" s="148" t="s">
        <v>84</v>
      </c>
      <c r="E42" s="148"/>
      <c r="F42" s="149" t="s">
        <v>85</v>
      </c>
      <c r="G42" s="149"/>
      <c r="H42" s="149"/>
    </row>
    <row r="43" spans="2:23">
      <c r="B43" s="148"/>
      <c r="C43" s="148"/>
      <c r="D43" s="148"/>
      <c r="E43" s="148"/>
      <c r="F43" s="149"/>
      <c r="G43" s="149"/>
      <c r="H43" s="149"/>
    </row>
    <row r="44" spans="2:23">
      <c r="B44" s="148"/>
      <c r="C44" s="148"/>
      <c r="D44" s="148"/>
      <c r="E44" s="148"/>
      <c r="F44" s="149"/>
      <c r="G44" s="149"/>
      <c r="H44" s="149"/>
    </row>
  </sheetData>
  <sheetProtection algorithmName="SHA-512" hashValue="ImD2WGSyg65yE71JH163T4EXoG2X0kwvVLSFEfm4U5zVfGvO9BN94blWHQSNtqJ05zc4DFmCoUgQvBbrvDPWng==" saltValue="4n7hGPaTx9WQgo4Gm/R/ZA==" spinCount="100000" sheet="1" objects="1" scenarios="1"/>
  <mergeCells count="52">
    <mergeCell ref="B23:D23"/>
    <mergeCell ref="E33:H33"/>
    <mergeCell ref="B25:D25"/>
    <mergeCell ref="B24:D24"/>
    <mergeCell ref="B43:C44"/>
    <mergeCell ref="D43:E44"/>
    <mergeCell ref="F42:H44"/>
    <mergeCell ref="B28:D34"/>
    <mergeCell ref="E28:H28"/>
    <mergeCell ref="B42:C42"/>
    <mergeCell ref="D42:E42"/>
    <mergeCell ref="O38:Q38"/>
    <mergeCell ref="E34:H34"/>
    <mergeCell ref="P34:Q34"/>
    <mergeCell ref="B35:D37"/>
    <mergeCell ref="E35:H35"/>
    <mergeCell ref="O35:O37"/>
    <mergeCell ref="P35:Q35"/>
    <mergeCell ref="E36:H36"/>
    <mergeCell ref="P36:Q36"/>
    <mergeCell ref="E37:H37"/>
    <mergeCell ref="P37:Q37"/>
    <mergeCell ref="B38:H38"/>
    <mergeCell ref="B2:G2"/>
    <mergeCell ref="B13:D13"/>
    <mergeCell ref="B12:L12"/>
    <mergeCell ref="I16:J16"/>
    <mergeCell ref="E13:K13"/>
    <mergeCell ref="J22:K22"/>
    <mergeCell ref="J21:K21"/>
    <mergeCell ref="B20:K20"/>
    <mergeCell ref="B14:D14"/>
    <mergeCell ref="E14:J14"/>
    <mergeCell ref="B22:D22"/>
    <mergeCell ref="B21:D21"/>
    <mergeCell ref="E22:H22"/>
    <mergeCell ref="E21:H21"/>
    <mergeCell ref="P33:Q33"/>
    <mergeCell ref="P28:Q28"/>
    <mergeCell ref="P29:Q29"/>
    <mergeCell ref="P30:Q30"/>
    <mergeCell ref="E23:H23"/>
    <mergeCell ref="J23:K23"/>
    <mergeCell ref="E25:K25"/>
    <mergeCell ref="E24:K24"/>
    <mergeCell ref="E32:H32"/>
    <mergeCell ref="P32:Q32"/>
    <mergeCell ref="O28:O34"/>
    <mergeCell ref="E31:H31"/>
    <mergeCell ref="E29:H29"/>
    <mergeCell ref="E30:H30"/>
    <mergeCell ref="P31:Q31"/>
  </mergeCells>
  <phoneticPr fontId="2"/>
  <printOptions horizontalCentered="1"/>
  <pageMargins left="0.51181102362204722" right="0.51181102362204722" top="0.74803149606299213" bottom="0.55118110236220474" header="0.31496062992125984" footer="0.31496062992125984"/>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2025-03-14T06:10:39Z</dcterms:created>
  <dcterms:modified xsi:type="dcterms:W3CDTF">2025-03-25T00:41:46Z</dcterms:modified>
</cp:coreProperties>
</file>