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障害福祉課\【７】自立支援係\74 障害福祉サービス事業者等従業者研修費用i補助金\【様式等】\その他様式\"/>
    </mc:Choice>
  </mc:AlternateContent>
  <bookViews>
    <workbookView xWindow="-105" yWindow="-105" windowWidth="20715" windowHeight="13515"/>
  </bookViews>
  <sheets>
    <sheet name="Sheet1" sheetId="1" r:id="rId1"/>
  </sheets>
  <definedNames>
    <definedName name="_xlnm.Print_Area" localSheetId="0">Sheet1!$A$1:$N$25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N10" i="1" s="1"/>
  <c r="K11" i="1"/>
  <c r="M11" i="1" s="1"/>
  <c r="N11" i="1" s="1"/>
  <c r="K12" i="1"/>
  <c r="M12" i="1" s="1"/>
  <c r="N12" i="1" s="1"/>
  <c r="K13" i="1"/>
  <c r="M13" i="1" s="1"/>
  <c r="N13" i="1" s="1"/>
  <c r="K14" i="1"/>
  <c r="M14" i="1" s="1"/>
  <c r="N14" i="1" s="1"/>
  <c r="K15" i="1"/>
  <c r="M15" i="1" s="1"/>
  <c r="N15" i="1" s="1"/>
  <c r="K16" i="1"/>
  <c r="M16" i="1" s="1"/>
  <c r="N16" i="1" s="1"/>
  <c r="K17" i="1"/>
  <c r="M17" i="1" s="1"/>
  <c r="N17" i="1" s="1"/>
  <c r="K18" i="1"/>
  <c r="M18" i="1" s="1"/>
  <c r="N18" i="1" s="1"/>
  <c r="K19" i="1"/>
  <c r="M19" i="1" s="1"/>
  <c r="N19" i="1" s="1"/>
  <c r="K9" i="1"/>
  <c r="M9" i="1" s="1"/>
  <c r="N9" i="1" s="1"/>
  <c r="N20" i="1" l="1"/>
</calcChain>
</file>

<file path=xl/comments1.xml><?xml version="1.0" encoding="utf-8"?>
<comments xmlns="http://schemas.openxmlformats.org/spreadsheetml/2006/main">
  <authors>
    <author>村上美将</author>
  </authors>
  <commentList>
    <comment ref="N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交付申請額計算方法
・千円未満の端数切捨て
・上限５万円</t>
        </r>
      </text>
    </comment>
    <comment ref="N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申請書兼請求書(様式第１号)の「交付申請額」欄へ入力</t>
        </r>
      </text>
    </comment>
  </commentList>
</comments>
</file>

<file path=xl/sharedStrings.xml><?xml version="1.0" encoding="utf-8"?>
<sst xmlns="http://schemas.openxmlformats.org/spreadsheetml/2006/main" count="40" uniqueCount="40">
  <si>
    <t>番号</t>
    <rPh sb="0" eb="2">
      <t>バンゴウ</t>
    </rPh>
    <phoneticPr fontId="1"/>
  </si>
  <si>
    <t>生活介護</t>
  </si>
  <si>
    <t>事業所名</t>
    <rPh sb="0" eb="3">
      <t>ジギョウショ</t>
    </rPh>
    <rPh sb="3" eb="4">
      <t>メイ</t>
    </rPh>
    <phoneticPr fontId="1"/>
  </si>
  <si>
    <t>①</t>
    <phoneticPr fontId="1"/>
  </si>
  <si>
    <t>受講料</t>
    <phoneticPr fontId="1"/>
  </si>
  <si>
    <t>②</t>
    <phoneticPr fontId="1"/>
  </si>
  <si>
    <t>実習費</t>
    <phoneticPr fontId="1"/>
  </si>
  <si>
    <t>③</t>
    <phoneticPr fontId="1"/>
  </si>
  <si>
    <t>教材費</t>
    <phoneticPr fontId="1"/>
  </si>
  <si>
    <t>④</t>
    <phoneticPr fontId="1"/>
  </si>
  <si>
    <t>受験料</t>
    <phoneticPr fontId="1"/>
  </si>
  <si>
    <t>⑤</t>
    <phoneticPr fontId="1"/>
  </si>
  <si>
    <t>計
(①～④)</t>
    <phoneticPr fontId="1"/>
  </si>
  <si>
    <t>⑥</t>
    <phoneticPr fontId="1"/>
  </si>
  <si>
    <t>⑦</t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</si>
  <si>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</si>
  <si>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←申請書兼請求書の「交付申請額」</t>
    <rPh sb="1" eb="4">
      <t>シンセイショ</t>
    </rPh>
    <rPh sb="4" eb="5">
      <t>ケン</t>
    </rPh>
    <rPh sb="5" eb="8">
      <t>セイキュウショ</t>
    </rPh>
    <rPh sb="10" eb="12">
      <t>コウフ</t>
    </rPh>
    <rPh sb="12" eb="15">
      <t>シンセイガク</t>
    </rPh>
    <phoneticPr fontId="1"/>
  </si>
  <si>
    <t>合計</t>
    <rPh sb="0" eb="2">
      <t>ゴウケイケイ</t>
    </rPh>
    <phoneticPr fontId="1"/>
  </si>
  <si>
    <t>対象従業者名</t>
    <rPh sb="0" eb="2">
      <t>タイショウ</t>
    </rPh>
    <rPh sb="2" eb="5">
      <t>ジュウギョウシャ</t>
    </rPh>
    <rPh sb="5" eb="6">
      <t>メイ</t>
    </rPh>
    <phoneticPr fontId="1"/>
  </si>
  <si>
    <t>記入例</t>
    <rPh sb="0" eb="3">
      <t>キニュウレイ</t>
    </rPh>
    <phoneticPr fontId="1"/>
  </si>
  <si>
    <t>茨木 太郎</t>
    <rPh sb="0" eb="2">
      <t>イバラキ</t>
    </rPh>
    <rPh sb="3" eb="5">
      <t>タロウ</t>
    </rPh>
    <phoneticPr fontId="1"/>
  </si>
  <si>
    <t>従業者負担額
(⑤のうち)</t>
    <rPh sb="0" eb="3">
      <t>ジュウギョウシャ</t>
    </rPh>
    <rPh sb="3" eb="6">
      <t>フタンガク</t>
    </rPh>
    <phoneticPr fontId="1"/>
  </si>
  <si>
    <t>法人負担額
(⑤－⑥)</t>
    <rPh sb="0" eb="2">
      <t>ホウジン</t>
    </rPh>
    <rPh sb="2" eb="5">
      <t>フタンガク</t>
    </rPh>
    <phoneticPr fontId="1"/>
  </si>
  <si>
    <t>事業者名</t>
    <rPh sb="0" eb="3">
      <t>ジギョウシャ</t>
    </rPh>
    <rPh sb="3" eb="4">
      <t>メイ</t>
    </rPh>
    <phoneticPr fontId="1"/>
  </si>
  <si>
    <t>申請内容等一覧表(申請書兼請求書添付用)</t>
    <rPh sb="0" eb="2">
      <t>シンセイ</t>
    </rPh>
    <rPh sb="2" eb="4">
      <t>ナイヨウ</t>
    </rPh>
    <rPh sb="4" eb="5">
      <t>トウ</t>
    </rPh>
    <rPh sb="5" eb="8">
      <t>イチランヒョウ</t>
    </rPh>
    <rPh sb="9" eb="12">
      <t>シンセイショ</t>
    </rPh>
    <rPh sb="12" eb="13">
      <t>ケン</t>
    </rPh>
    <rPh sb="13" eb="16">
      <t>セイキュウショ</t>
    </rPh>
    <rPh sb="16" eb="18">
      <t>テンプ</t>
    </rPh>
    <rPh sb="18" eb="19">
      <t>ヨウ</t>
    </rPh>
    <phoneticPr fontId="1"/>
  </si>
  <si>
    <t>〇〇〇園</t>
    <rPh sb="3" eb="4">
      <t>エン</t>
    </rPh>
    <phoneticPr fontId="1"/>
  </si>
  <si>
    <t>強度行動障害支援者養成研修(基礎)</t>
    <phoneticPr fontId="1"/>
  </si>
  <si>
    <t>補助対象経費(税込)</t>
    <rPh sb="0" eb="6">
      <t>ホジョタイショウケイヒ</t>
    </rPh>
    <rPh sb="7" eb="9">
      <t>ゼイコ</t>
    </rPh>
    <phoneticPr fontId="1"/>
  </si>
  <si>
    <t>⑧</t>
    <phoneticPr fontId="1"/>
  </si>
  <si>
    <t>補助対象研修・試験</t>
    <rPh sb="0" eb="4">
      <t>ホジョタイショウ</t>
    </rPh>
    <rPh sb="4" eb="6">
      <t>ケンシュウ</t>
    </rPh>
    <rPh sb="7" eb="9">
      <t>シケン</t>
    </rPh>
    <phoneticPr fontId="1"/>
  </si>
  <si>
    <t>交付申請額
(⑦×3/4)</t>
    <rPh sb="0" eb="2">
      <t>コウフ</t>
    </rPh>
    <rPh sb="2" eb="5">
      <t>シンセイガク</t>
    </rPh>
    <phoneticPr fontId="1"/>
  </si>
  <si>
    <t>【入力時注意点】</t>
    <rPh sb="1" eb="4">
      <t>ニュウリョクジ</t>
    </rPh>
    <rPh sb="4" eb="7">
      <t>チュウイテン</t>
    </rPh>
    <phoneticPr fontId="1"/>
  </si>
  <si>
    <t>・色付けしてあるセルに１研修ごとに入力してください。</t>
    <rPh sb="1" eb="3">
      <t>イロヅ</t>
    </rPh>
    <rPh sb="12" eb="14">
      <t>ケンシュウ</t>
    </rPh>
    <rPh sb="17" eb="19">
      <t>ニュウリョク</t>
    </rPh>
    <phoneticPr fontId="1"/>
  </si>
  <si>
    <t>・計算式を変更しないでください。</t>
    <rPh sb="1" eb="3">
      <t>ケイサン</t>
    </rPh>
    <rPh sb="3" eb="4">
      <t>シキ</t>
    </rPh>
    <rPh sb="5" eb="7">
      <t>ヘンコウ</t>
    </rPh>
    <phoneticPr fontId="1"/>
  </si>
  <si>
    <t>・プルダウンが設されている列(項目名赤字)はプルダウンから選択してください。</t>
    <rPh sb="7" eb="8">
      <t>セツ</t>
    </rPh>
    <rPh sb="13" eb="14">
      <t>レツ</t>
    </rPh>
    <rPh sb="15" eb="17">
      <t>コウモク</t>
    </rPh>
    <rPh sb="17" eb="18">
      <t>メイ</t>
    </rPh>
    <rPh sb="18" eb="20">
      <t>アカジ</t>
    </rPh>
    <rPh sb="29" eb="31">
      <t>センタク</t>
    </rPh>
    <phoneticPr fontId="1"/>
  </si>
  <si>
    <t>・</t>
    <phoneticPr fontId="1"/>
  </si>
  <si>
    <t>事象種別</t>
    <rPh sb="0" eb="2">
      <t>ジショウ</t>
    </rPh>
    <rPh sb="2" eb="4">
      <t>シュベツ</t>
    </rPh>
    <phoneticPr fontId="1"/>
  </si>
  <si>
    <t>児童発達支援、放課後等デイサービス、居宅訪問型児童発達支援、保育所等訪問支援　→　hattatsu@city.ibaraki.lg.jp　　　(発達支援課)</t>
    <rPh sb="0" eb="6">
      <t>ジドウハッタツシエン</t>
    </rPh>
    <rPh sb="7" eb="11">
      <t>ホウカゴトウ</t>
    </rPh>
    <rPh sb="18" eb="20">
      <t>キョタク</t>
    </rPh>
    <rPh sb="20" eb="23">
      <t>ホウモンガタ</t>
    </rPh>
    <rPh sb="23" eb="27">
      <t>ジドウハッタツ</t>
    </rPh>
    <rPh sb="27" eb="29">
      <t>シエン</t>
    </rPh>
    <rPh sb="30" eb="34">
      <t>ホイクショトウ</t>
    </rPh>
    <rPh sb="34" eb="38">
      <t>ホウモンシエン</t>
    </rPh>
    <rPh sb="72" eb="74">
      <t>ハッタツ</t>
    </rPh>
    <rPh sb="74" eb="77">
      <t>シエンカ</t>
    </rPh>
    <phoneticPr fontId="1"/>
  </si>
  <si>
    <t>【お願い】
※申請書兼請求書の提出方法が郵送や窓口持参の場合でも、申請内容等一覧表(本様式)は、効率的な審査及びデータ集計のため、必ずメールでの提出(エクセル形式)をお願いします。</t>
    <rPh sb="2" eb="3">
      <t>ネガ</t>
    </rPh>
    <rPh sb="7" eb="10">
      <t>シンセイショ</t>
    </rPh>
    <rPh sb="10" eb="11">
      <t>ケン</t>
    </rPh>
    <rPh sb="11" eb="14">
      <t>セイキュウショ</t>
    </rPh>
    <rPh sb="15" eb="17">
      <t>テイシュツ</t>
    </rPh>
    <rPh sb="17" eb="19">
      <t>ホウホウ</t>
    </rPh>
    <rPh sb="20" eb="22">
      <t>ユウソウ</t>
    </rPh>
    <rPh sb="23" eb="25">
      <t>マドグチ</t>
    </rPh>
    <rPh sb="25" eb="27">
      <t>ジサン</t>
    </rPh>
    <rPh sb="28" eb="30">
      <t>バアイ</t>
    </rPh>
    <rPh sb="48" eb="51">
      <t>コウリツテキ</t>
    </rPh>
    <rPh sb="52" eb="54">
      <t>シンサ</t>
    </rPh>
    <rPh sb="54" eb="55">
      <t>オヨ</t>
    </rPh>
    <rPh sb="59" eb="61">
      <t>シュウケイ</t>
    </rPh>
    <rPh sb="65" eb="66">
      <t>カナラ</t>
    </rPh>
    <rPh sb="72" eb="74">
      <t>テイシュツ</t>
    </rPh>
    <rPh sb="79" eb="81">
      <t>ケイシキ</t>
    </rPh>
    <rPh sb="84" eb="85">
      <t>ネガ</t>
    </rPh>
    <phoneticPr fontId="1"/>
  </si>
  <si>
    <t>上記以外の事業種別　　　　　　　　　　　　　　　　　　　　　　　　　　　　　　→　syogaifukushi@city.ibaraki.lg.jp　(障害福祉課)</t>
    <rPh sb="0" eb="2">
      <t>ジョウキ</t>
    </rPh>
    <rPh sb="2" eb="4">
      <t>イガイ</t>
    </rPh>
    <rPh sb="5" eb="7">
      <t>ジギョウ</t>
    </rPh>
    <rPh sb="7" eb="9">
      <t>シュベツ</t>
    </rPh>
    <rPh sb="75" eb="80">
      <t>ショウガイフクシカ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</si>
</sst>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176" fontId="0" fillId="2" borderId="1" xfId="0" applyNumberFormat="1" applyFill="1" applyBorder="1" applyAlignment="1">
      <alignment horizontal="right" vertical="center"/>
    </xf>
    <xf numFmtId="0" fontId="3" fillId="0" borderId="0" xfId="0" applyFo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4" borderId="2" xfId="0" applyNumberFormat="1" applyFill="1" applyBorder="1">
      <alignment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right" vertical="center" wrapText="1"/>
    </xf>
    <xf numFmtId="176" fontId="0" fillId="0" borderId="8" xfId="0" applyNumberFormat="1" applyBorder="1" applyAlignment="1">
      <alignment horizontal="right" vertical="center"/>
    </xf>
    <xf numFmtId="176" fontId="0" fillId="2" borderId="9" xfId="0" applyNumberFormat="1" applyFill="1" applyBorder="1" applyAlignment="1">
      <alignment horizontal="right" vertical="center" wrapText="1"/>
    </xf>
    <xf numFmtId="176" fontId="0" fillId="2" borderId="10" xfId="0" applyNumberFormat="1" applyFill="1" applyBorder="1" applyAlignment="1">
      <alignment horizontal="right" vertical="center" wrapText="1"/>
    </xf>
    <xf numFmtId="176" fontId="0" fillId="0" borderId="10" xfId="0" applyNumberFormat="1" applyBorder="1" applyAlignment="1">
      <alignment horizontal="right" vertical="center" wrapText="1"/>
    </xf>
    <xf numFmtId="176" fontId="0" fillId="2" borderId="10" xfId="0" applyNumberFormat="1" applyFill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176" fontId="0" fillId="2" borderId="19" xfId="0" applyNumberFormat="1" applyFill="1" applyBorder="1" applyAlignment="1">
      <alignment horizontal="right" vertical="center" wrapText="1"/>
    </xf>
    <xf numFmtId="176" fontId="0" fillId="2" borderId="21" xfId="0" applyNumberFormat="1" applyFill="1" applyBorder="1" applyAlignment="1">
      <alignment horizontal="right" vertical="center" wrapText="1"/>
    </xf>
    <xf numFmtId="176" fontId="0" fillId="0" borderId="21" xfId="0" applyNumberFormat="1" applyBorder="1" applyAlignment="1">
      <alignment horizontal="right" vertical="center" wrapText="1"/>
    </xf>
    <xf numFmtId="176" fontId="0" fillId="2" borderId="21" xfId="0" applyNumberFormat="1" applyFill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176" fontId="0" fillId="5" borderId="15" xfId="0" applyNumberFormat="1" applyFill="1" applyBorder="1" applyAlignment="1">
      <alignment horizontal="right" vertical="center" wrapText="1"/>
    </xf>
    <xf numFmtId="176" fontId="0" fillId="5" borderId="16" xfId="0" applyNumberFormat="1" applyFill="1" applyBorder="1" applyAlignment="1">
      <alignment horizontal="right" vertical="center" wrapText="1"/>
    </xf>
    <xf numFmtId="176" fontId="0" fillId="5" borderId="16" xfId="0" applyNumberFormat="1" applyFill="1" applyBorder="1" applyAlignment="1">
      <alignment horizontal="right" vertical="center"/>
    </xf>
    <xf numFmtId="176" fontId="0" fillId="5" borderId="22" xfId="0" applyNumberFormat="1" applyFill="1" applyBorder="1" applyAlignment="1">
      <alignment horizontal="right" vertical="center"/>
    </xf>
    <xf numFmtId="176" fontId="0" fillId="5" borderId="2" xfId="0" applyNumberFormat="1" applyFill="1" applyBorder="1" applyAlignment="1">
      <alignment horizontal="right" vertical="center"/>
    </xf>
    <xf numFmtId="5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5"/>
  <sheetViews>
    <sheetView tabSelected="1" view="pageBreakPreview" zoomScale="85" zoomScaleNormal="100" zoomScaleSheetLayoutView="85" workbookViewId="0">
      <pane ySplit="8" topLeftCell="A21" activePane="bottomLeft" state="frozen"/>
      <selection pane="bottomLeft" activeCell="C21" sqref="C21:K23"/>
    </sheetView>
  </sheetViews>
  <sheetFormatPr defaultRowHeight="18.75"/>
  <cols>
    <col min="1" max="1" width="4.5" customWidth="1"/>
    <col min="2" max="2" width="7" bestFit="1" customWidth="1"/>
    <col min="3" max="3" width="17.25" customWidth="1"/>
    <col min="4" max="4" width="17.375" customWidth="1"/>
    <col min="5" max="5" width="15.5" customWidth="1"/>
    <col min="6" max="6" width="31.75" bestFit="1" customWidth="1"/>
    <col min="7" max="11" width="10" customWidth="1"/>
    <col min="12" max="13" width="12.375" bestFit="1" customWidth="1"/>
    <col min="14" max="14" width="12.75" customWidth="1"/>
  </cols>
  <sheetData>
    <row r="1" spans="1:19" ht="29.1" customHeight="1" thickBot="1">
      <c r="A1" s="56" t="s">
        <v>24</v>
      </c>
      <c r="B1" s="57"/>
      <c r="C1" s="57"/>
      <c r="D1" s="57"/>
      <c r="E1" s="58"/>
      <c r="N1" s="9"/>
      <c r="O1" s="52">
        <v>46113</v>
      </c>
    </row>
    <row r="2" spans="1:19" ht="29.1" customHeight="1">
      <c r="A2" s="5"/>
      <c r="N2" s="9"/>
    </row>
    <row r="3" spans="1:19" ht="24.75" thickBot="1">
      <c r="A3" s="5"/>
    </row>
    <row r="4" spans="1:19" ht="28.15" customHeight="1" thickBot="1">
      <c r="B4" s="71" t="s">
        <v>23</v>
      </c>
      <c r="C4" s="72"/>
      <c r="D4" s="73"/>
      <c r="E4" s="74"/>
      <c r="F4" s="8"/>
    </row>
    <row r="5" spans="1:19" ht="23.1" customHeight="1" thickBot="1">
      <c r="F5" s="8"/>
    </row>
    <row r="6" spans="1:19" ht="35.1" customHeight="1">
      <c r="A6" s="1"/>
      <c r="B6" s="59" t="s">
        <v>0</v>
      </c>
      <c r="C6" s="65" t="s">
        <v>36</v>
      </c>
      <c r="D6" s="59" t="s">
        <v>2</v>
      </c>
      <c r="E6" s="59" t="s">
        <v>18</v>
      </c>
      <c r="F6" s="68" t="s">
        <v>29</v>
      </c>
      <c r="G6" s="62" t="s">
        <v>27</v>
      </c>
      <c r="H6" s="63"/>
      <c r="I6" s="63"/>
      <c r="J6" s="63"/>
      <c r="K6" s="63"/>
      <c r="L6" s="63"/>
      <c r="M6" s="64"/>
      <c r="N6" s="21" t="s">
        <v>15</v>
      </c>
    </row>
    <row r="7" spans="1:19" ht="35.1" customHeight="1">
      <c r="B7" s="60"/>
      <c r="C7" s="66"/>
      <c r="D7" s="60"/>
      <c r="E7" s="60"/>
      <c r="F7" s="69"/>
      <c r="G7" s="12" t="s">
        <v>3</v>
      </c>
      <c r="H7" s="6" t="s">
        <v>5</v>
      </c>
      <c r="I7" s="6" t="s">
        <v>7</v>
      </c>
      <c r="J7" s="6" t="s">
        <v>9</v>
      </c>
      <c r="K7" s="6" t="s">
        <v>11</v>
      </c>
      <c r="L7" s="7" t="s">
        <v>13</v>
      </c>
      <c r="M7" s="13" t="s">
        <v>14</v>
      </c>
      <c r="N7" s="22" t="s">
        <v>28</v>
      </c>
    </row>
    <row r="8" spans="1:19" ht="35.1" customHeight="1" thickBot="1">
      <c r="B8" s="61"/>
      <c r="C8" s="67"/>
      <c r="D8" s="61"/>
      <c r="E8" s="61"/>
      <c r="F8" s="70"/>
      <c r="G8" s="31" t="s">
        <v>4</v>
      </c>
      <c r="H8" s="32" t="s">
        <v>6</v>
      </c>
      <c r="I8" s="32" t="s">
        <v>8</v>
      </c>
      <c r="J8" s="32" t="s">
        <v>10</v>
      </c>
      <c r="K8" s="32" t="s">
        <v>12</v>
      </c>
      <c r="L8" s="32" t="s">
        <v>21</v>
      </c>
      <c r="M8" s="33" t="s">
        <v>22</v>
      </c>
      <c r="N8" s="34" t="s">
        <v>30</v>
      </c>
    </row>
    <row r="9" spans="1:19" ht="35.65" customHeight="1" thickBot="1">
      <c r="B9" s="44" t="s">
        <v>19</v>
      </c>
      <c r="C9" s="45" t="s">
        <v>1</v>
      </c>
      <c r="D9" s="45" t="s">
        <v>25</v>
      </c>
      <c r="E9" s="45" t="s">
        <v>20</v>
      </c>
      <c r="F9" s="46" t="s">
        <v>26</v>
      </c>
      <c r="G9" s="47">
        <v>8000</v>
      </c>
      <c r="H9" s="48">
        <v>2000</v>
      </c>
      <c r="I9" s="48">
        <v>5000</v>
      </c>
      <c r="J9" s="48"/>
      <c r="K9" s="48">
        <f>SUM(G9:J9)</f>
        <v>15000</v>
      </c>
      <c r="L9" s="49">
        <v>1000</v>
      </c>
      <c r="M9" s="50">
        <f>K9-L9</f>
        <v>14000</v>
      </c>
      <c r="N9" s="51">
        <f>IF(ROUNDDOWN(M9*3/4,-3)&gt;50000,50000,ROUNDDOWN(M9*3/4,-3))</f>
        <v>10000</v>
      </c>
    </row>
    <row r="10" spans="1:19" ht="35.65" customHeight="1">
      <c r="B10" s="35">
        <v>1</v>
      </c>
      <c r="C10" s="36"/>
      <c r="D10" s="36"/>
      <c r="E10" s="36"/>
      <c r="F10" s="37"/>
      <c r="G10" s="38"/>
      <c r="H10" s="39"/>
      <c r="I10" s="39"/>
      <c r="J10" s="39"/>
      <c r="K10" s="40">
        <f t="shared" ref="K10:K19" si="0">SUM(G10:J10)</f>
        <v>0</v>
      </c>
      <c r="L10" s="41"/>
      <c r="M10" s="42">
        <f t="shared" ref="M10:M19" si="1">K10-L10</f>
        <v>0</v>
      </c>
      <c r="N10" s="43">
        <f t="shared" ref="N10:N19" si="2">IF(ROUNDDOWN(M10*3/4,-3)&gt;50000,50000,ROUNDDOWN(M10*3/4,-3))</f>
        <v>0</v>
      </c>
    </row>
    <row r="11" spans="1:19" ht="35.65" customHeight="1">
      <c r="B11" s="29">
        <v>2</v>
      </c>
      <c r="C11" s="27"/>
      <c r="D11" s="27"/>
      <c r="E11" s="27"/>
      <c r="F11" s="25"/>
      <c r="G11" s="14"/>
      <c r="H11" s="2"/>
      <c r="I11" s="2"/>
      <c r="J11" s="2"/>
      <c r="K11" s="3">
        <f t="shared" si="0"/>
        <v>0</v>
      </c>
      <c r="L11" s="4"/>
      <c r="M11" s="15">
        <f t="shared" si="1"/>
        <v>0</v>
      </c>
      <c r="N11" s="23">
        <f t="shared" si="2"/>
        <v>0</v>
      </c>
      <c r="R11" s="53" t="s">
        <v>31</v>
      </c>
      <c r="S11" t="s">
        <v>32</v>
      </c>
    </row>
    <row r="12" spans="1:19" ht="35.65" customHeight="1">
      <c r="B12" s="29">
        <v>3</v>
      </c>
      <c r="C12" s="27"/>
      <c r="D12" s="27"/>
      <c r="E12" s="27"/>
      <c r="F12" s="25"/>
      <c r="G12" s="14"/>
      <c r="H12" s="2"/>
      <c r="I12" s="2"/>
      <c r="J12" s="2"/>
      <c r="K12" s="3">
        <f t="shared" si="0"/>
        <v>0</v>
      </c>
      <c r="L12" s="4"/>
      <c r="M12" s="15">
        <f t="shared" si="1"/>
        <v>0</v>
      </c>
      <c r="N12" s="23">
        <f t="shared" si="2"/>
        <v>0</v>
      </c>
      <c r="R12" s="53"/>
      <c r="S12" t="s">
        <v>34</v>
      </c>
    </row>
    <row r="13" spans="1:19" ht="35.65" customHeight="1">
      <c r="B13" s="29">
        <v>4</v>
      </c>
      <c r="C13" s="27"/>
      <c r="D13" s="27"/>
      <c r="E13" s="27"/>
      <c r="F13" s="25"/>
      <c r="G13" s="14"/>
      <c r="H13" s="2"/>
      <c r="I13" s="2"/>
      <c r="J13" s="2"/>
      <c r="K13" s="3">
        <f t="shared" si="0"/>
        <v>0</v>
      </c>
      <c r="L13" s="4"/>
      <c r="M13" s="15">
        <f t="shared" si="1"/>
        <v>0</v>
      </c>
      <c r="N13" s="23">
        <f t="shared" si="2"/>
        <v>0</v>
      </c>
      <c r="R13" s="53"/>
      <c r="S13" t="s">
        <v>33</v>
      </c>
    </row>
    <row r="14" spans="1:19" ht="35.65" customHeight="1">
      <c r="B14" s="29">
        <v>5</v>
      </c>
      <c r="C14" s="27"/>
      <c r="D14" s="27"/>
      <c r="E14" s="27"/>
      <c r="F14" s="25"/>
      <c r="G14" s="14"/>
      <c r="H14" s="2"/>
      <c r="I14" s="2"/>
      <c r="J14" s="2"/>
      <c r="K14" s="3">
        <f t="shared" si="0"/>
        <v>0</v>
      </c>
      <c r="L14" s="4"/>
      <c r="M14" s="15">
        <f t="shared" si="1"/>
        <v>0</v>
      </c>
      <c r="N14" s="23">
        <f t="shared" si="2"/>
        <v>0</v>
      </c>
      <c r="R14" s="53"/>
      <c r="S14" t="s">
        <v>35</v>
      </c>
    </row>
    <row r="15" spans="1:19" ht="35.65" customHeight="1">
      <c r="B15" s="29">
        <v>6</v>
      </c>
      <c r="C15" s="27"/>
      <c r="D15" s="27"/>
      <c r="E15" s="27"/>
      <c r="F15" s="25"/>
      <c r="G15" s="14"/>
      <c r="H15" s="2"/>
      <c r="I15" s="2"/>
      <c r="J15" s="2"/>
      <c r="K15" s="3">
        <f t="shared" si="0"/>
        <v>0</v>
      </c>
      <c r="L15" s="4"/>
      <c r="M15" s="15">
        <f t="shared" si="1"/>
        <v>0</v>
      </c>
      <c r="N15" s="23">
        <f t="shared" si="2"/>
        <v>0</v>
      </c>
    </row>
    <row r="16" spans="1:19" ht="35.65" customHeight="1">
      <c r="B16" s="29">
        <v>7</v>
      </c>
      <c r="C16" s="27"/>
      <c r="D16" s="27"/>
      <c r="E16" s="27"/>
      <c r="F16" s="25"/>
      <c r="G16" s="14"/>
      <c r="H16" s="2"/>
      <c r="I16" s="2"/>
      <c r="J16" s="2"/>
      <c r="K16" s="3">
        <f t="shared" si="0"/>
        <v>0</v>
      </c>
      <c r="L16" s="4"/>
      <c r="M16" s="15">
        <f t="shared" si="1"/>
        <v>0</v>
      </c>
      <c r="N16" s="23">
        <f t="shared" si="2"/>
        <v>0</v>
      </c>
    </row>
    <row r="17" spans="2:15" ht="35.65" customHeight="1">
      <c r="B17" s="29">
        <v>8</v>
      </c>
      <c r="C17" s="27"/>
      <c r="D17" s="27"/>
      <c r="E17" s="27"/>
      <c r="F17" s="25"/>
      <c r="G17" s="14"/>
      <c r="H17" s="2"/>
      <c r="I17" s="2"/>
      <c r="J17" s="2"/>
      <c r="K17" s="3">
        <f t="shared" si="0"/>
        <v>0</v>
      </c>
      <c r="L17" s="4"/>
      <c r="M17" s="15">
        <f t="shared" si="1"/>
        <v>0</v>
      </c>
      <c r="N17" s="23">
        <f t="shared" si="2"/>
        <v>0</v>
      </c>
    </row>
    <row r="18" spans="2:15" ht="35.65" customHeight="1">
      <c r="B18" s="29">
        <v>9</v>
      </c>
      <c r="C18" s="27"/>
      <c r="D18" s="27"/>
      <c r="E18" s="27"/>
      <c r="F18" s="25"/>
      <c r="G18" s="14"/>
      <c r="H18" s="2"/>
      <c r="I18" s="2"/>
      <c r="J18" s="2"/>
      <c r="K18" s="3">
        <f t="shared" si="0"/>
        <v>0</v>
      </c>
      <c r="L18" s="4"/>
      <c r="M18" s="15">
        <f t="shared" si="1"/>
        <v>0</v>
      </c>
      <c r="N18" s="23">
        <f t="shared" si="2"/>
        <v>0</v>
      </c>
    </row>
    <row r="19" spans="2:15" ht="35.65" customHeight="1" thickBot="1">
      <c r="B19" s="30">
        <v>10</v>
      </c>
      <c r="C19" s="28"/>
      <c r="D19" s="28"/>
      <c r="E19" s="28"/>
      <c r="F19" s="26"/>
      <c r="G19" s="16"/>
      <c r="H19" s="17"/>
      <c r="I19" s="17"/>
      <c r="J19" s="17"/>
      <c r="K19" s="18">
        <f t="shared" si="0"/>
        <v>0</v>
      </c>
      <c r="L19" s="19"/>
      <c r="M19" s="20">
        <f t="shared" si="1"/>
        <v>0</v>
      </c>
      <c r="N19" s="24">
        <f t="shared" si="2"/>
        <v>0</v>
      </c>
    </row>
    <row r="20" spans="2:15" ht="35.65" customHeight="1" thickBot="1">
      <c r="C20" s="8"/>
      <c r="L20" s="9"/>
      <c r="M20" s="10" t="s">
        <v>17</v>
      </c>
      <c r="N20" s="11">
        <f>SUM($N$10:$N$19)</f>
        <v>0</v>
      </c>
      <c r="O20" t="s">
        <v>16</v>
      </c>
    </row>
    <row r="21" spans="2:15" ht="18" customHeight="1">
      <c r="C21" s="54" t="s">
        <v>38</v>
      </c>
      <c r="D21" s="54"/>
      <c r="E21" s="54"/>
      <c r="F21" s="54"/>
      <c r="G21" s="54"/>
      <c r="H21" s="54"/>
      <c r="I21" s="54"/>
      <c r="J21" s="54"/>
      <c r="K21" s="54"/>
    </row>
    <row r="22" spans="2:15" ht="18" customHeight="1">
      <c r="C22" s="54"/>
      <c r="D22" s="54"/>
      <c r="E22" s="54"/>
      <c r="F22" s="54"/>
      <c r="G22" s="54"/>
      <c r="H22" s="54"/>
      <c r="I22" s="54"/>
      <c r="J22" s="54"/>
      <c r="K22" s="54"/>
    </row>
    <row r="23" spans="2:15">
      <c r="C23" s="54"/>
      <c r="D23" s="54"/>
      <c r="E23" s="54"/>
      <c r="F23" s="54"/>
      <c r="G23" s="54"/>
      <c r="H23" s="54"/>
      <c r="I23" s="54"/>
      <c r="J23" s="54"/>
      <c r="K23" s="54"/>
    </row>
    <row r="24" spans="2:15">
      <c r="C24" s="55" t="s">
        <v>37</v>
      </c>
      <c r="D24" s="55"/>
      <c r="E24" s="55"/>
      <c r="F24" s="55"/>
      <c r="G24" s="55"/>
      <c r="H24" s="55"/>
      <c r="I24" s="55"/>
      <c r="J24" s="55"/>
      <c r="K24" s="55"/>
    </row>
    <row r="25" spans="2:15">
      <c r="C25" s="55" t="s">
        <v>39</v>
      </c>
      <c r="D25" s="55"/>
      <c r="E25" s="55"/>
      <c r="F25" s="55"/>
      <c r="G25" s="55"/>
      <c r="H25" s="55"/>
      <c r="I25" s="55"/>
      <c r="J25" s="55"/>
      <c r="K25" s="55"/>
    </row>
  </sheetData>
  <mergeCells count="13">
    <mergeCell ref="R11:R14"/>
    <mergeCell ref="C21:K23"/>
    <mergeCell ref="C24:K24"/>
    <mergeCell ref="C25:K25"/>
    <mergeCell ref="A1:E1"/>
    <mergeCell ref="B6:B8"/>
    <mergeCell ref="G6:M6"/>
    <mergeCell ref="E6:E8"/>
    <mergeCell ref="C6:C8"/>
    <mergeCell ref="D6:D8"/>
    <mergeCell ref="F6:F8"/>
    <mergeCell ref="B4:C4"/>
    <mergeCell ref="D4:E4"/>
  </mergeCells>
  <phoneticPr fontId="1"/>
  <dataValidations count="3">
    <dataValidation type="list" allowBlank="1" showInputMessage="1" showErrorMessage="1" sqref="F11:F19">
      <formula1>"強度行動障害支援者養成研修(基礎),強度行動障害支援者養成研修(実践),行動援護従業者養成研修,喀痰吸引等研修(1号),喀痰吸引等研修(2号),喀痰吸引等研修(3号),医療的ケア児等支援者養成研修,居宅介護職員初任者研修,障害者居宅介護従業者基礎研修,重度訪問介護従業者養成研修(基礎),重度訪問介護従業者養成研修(追加),重度訪問介護従業者養成研修(統合),重度訪問介護従業者養成研修(行動障害支援),同行援護従業者養成研修(一般),同行援護従業者養成研修(応用),介護職員初任者研修,介護福祉士実務者研修,"</formula1>
    </dataValidation>
    <dataValidation type="list" allowBlank="1" showInputMessage="1" showErrorMessage="1" sqref="C10:C19">
      <formula1>"居宅介護,重度訪問介護,同行援護,行動援護,療養介護,生活介護,短期入所,重度障害者等包括支援,施設入所支援,就労継続支援B型,自立生活援助,共同生活援助,特定相談支援,移動支援,日帰りショートステイ,児童発達支援,放課後等デイサービス,居宅訪問型児童発達支援,保育所等訪問支援,障害児相談支援"</formula1>
    </dataValidation>
    <dataValidation type="list" allowBlank="1" showInputMessage="1" showErrorMessage="1" sqref="F10">
      <formula1>"強度行動障害支援者養成研修(基礎),強度行動障害支援者養成研修(実践),行動援護従業者養成研修,喀痰吸引等研修(1号),喀痰吸引等研修(2号),喀痰吸引等研修(3号),医療的ケア児等支援者養成研修,居宅介護職員初任者研修,障害者居宅介護従業者基礎研修,重度訪問介護従業者養成研修,同行援護従業者養成研修(一般),同行援護従業者養成研修(応用),介護職員初任者研修,介護福祉士実務者研修,介護福祉士試験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copies="2" r:id="rId1"/>
  <colBreaks count="1" manualBreakCount="1">
    <brk id="1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村上</cp:lastModifiedBy>
  <dcterms:modified xsi:type="dcterms:W3CDTF">2026-04-03T02:02:00Z</dcterms:modified>
</cp:coreProperties>
</file>