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<sst xmlns="http://schemas.openxmlformats.org/spreadsheetml/2006/main" count="149" uniqueCount="130">
  <si>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老年人口</t>
  </si>
  <si>
    <t>生産年齢人口</t>
  </si>
  <si>
    <t>年少人口</t>
  </si>
  <si>
    <t>年  齢
３区分</t>
  </si>
  <si>
    <t>女</t>
  </si>
  <si>
    <t>男</t>
  </si>
  <si>
    <t>総  数</t>
  </si>
  <si>
    <t>世帯数</t>
  </si>
  <si>
    <t>合計</t>
  </si>
  <si>
    <t>100歳～</t>
  </si>
  <si>
    <t>90～99歳</t>
  </si>
  <si>
    <t>80～89歳</t>
  </si>
  <si>
    <t>75～79歳</t>
  </si>
  <si>
    <t>70～74歳</t>
  </si>
  <si>
    <t>65～69歳</t>
  </si>
  <si>
    <t>60～64歳</t>
  </si>
  <si>
    <t>50～59歳</t>
  </si>
  <si>
    <t>40～49歳</t>
  </si>
  <si>
    <t>30～39歳</t>
  </si>
  <si>
    <t>20～29歳</t>
  </si>
  <si>
    <t>18･19歳</t>
  </si>
  <si>
    <t>15～17歳</t>
  </si>
  <si>
    <t>12～14歳</t>
  </si>
  <si>
    <t>6～11歳</t>
  </si>
  <si>
    <t>0～5 歳</t>
  </si>
  <si>
    <t>年  齢</t>
  </si>
  <si>
    <t>99 歳</t>
  </si>
  <si>
    <t>79 歳</t>
  </si>
  <si>
    <t>59 歳</t>
  </si>
  <si>
    <t>39 歳</t>
  </si>
  <si>
    <t>19 歳</t>
  </si>
  <si>
    <t>98 歳</t>
  </si>
  <si>
    <t>78 歳</t>
  </si>
  <si>
    <t>58 歳</t>
  </si>
  <si>
    <t>38 歳</t>
  </si>
  <si>
    <t>18 歳</t>
  </si>
  <si>
    <t>97 歳</t>
  </si>
  <si>
    <t>77 歳</t>
  </si>
  <si>
    <t>57 歳</t>
  </si>
  <si>
    <t>37 歳</t>
  </si>
  <si>
    <t>17 歳</t>
  </si>
  <si>
    <t>96 歳</t>
  </si>
  <si>
    <t>76 歳</t>
  </si>
  <si>
    <t>56 歳</t>
  </si>
  <si>
    <t>36 歳</t>
  </si>
  <si>
    <t>16 歳</t>
  </si>
  <si>
    <t>95 歳</t>
  </si>
  <si>
    <t>75 歳</t>
  </si>
  <si>
    <t>55 歳</t>
  </si>
  <si>
    <t>35 歳</t>
  </si>
  <si>
    <t>15 歳</t>
  </si>
  <si>
    <t>94 歳</t>
  </si>
  <si>
    <t>74 歳</t>
  </si>
  <si>
    <t>54 歳</t>
  </si>
  <si>
    <t>34 歳</t>
  </si>
  <si>
    <t>14 歳</t>
  </si>
  <si>
    <t>93 歳</t>
  </si>
  <si>
    <t>73 歳</t>
  </si>
  <si>
    <t>53 歳</t>
  </si>
  <si>
    <t>33 歳</t>
  </si>
  <si>
    <t>13 歳</t>
  </si>
  <si>
    <t>92 歳</t>
  </si>
  <si>
    <t>72 歳</t>
  </si>
  <si>
    <t>52 歳</t>
  </si>
  <si>
    <t>32 歳</t>
  </si>
  <si>
    <t>12 歳</t>
  </si>
  <si>
    <t>91 歳</t>
  </si>
  <si>
    <t>71 歳</t>
  </si>
  <si>
    <t>51 歳</t>
  </si>
  <si>
    <t>31 歳</t>
  </si>
  <si>
    <t>11 歳</t>
  </si>
  <si>
    <t>90 歳</t>
  </si>
  <si>
    <t>70 歳</t>
  </si>
  <si>
    <t>50 歳</t>
  </si>
  <si>
    <t>30 歳</t>
  </si>
  <si>
    <t>10 歳</t>
  </si>
  <si>
    <t>89 歳</t>
  </si>
  <si>
    <t>69 歳</t>
  </si>
  <si>
    <t>49 歳</t>
  </si>
  <si>
    <t>29 歳</t>
  </si>
  <si>
    <t>9 歳</t>
  </si>
  <si>
    <t>88 歳</t>
  </si>
  <si>
    <t>68 歳</t>
  </si>
  <si>
    <t>48 歳</t>
  </si>
  <si>
    <t>28 歳</t>
  </si>
  <si>
    <t>8 歳</t>
  </si>
  <si>
    <t>87 歳</t>
  </si>
  <si>
    <t>67 歳</t>
  </si>
  <si>
    <t>47 歳</t>
  </si>
  <si>
    <t>27 歳</t>
  </si>
  <si>
    <t>7 歳</t>
  </si>
  <si>
    <t>86 歳</t>
  </si>
  <si>
    <t>66 歳</t>
  </si>
  <si>
    <t>46 歳</t>
  </si>
  <si>
    <t>26 歳</t>
  </si>
  <si>
    <t>6 歳</t>
  </si>
  <si>
    <t>85 歳</t>
  </si>
  <si>
    <t>65 歳</t>
  </si>
  <si>
    <t>45 歳</t>
  </si>
  <si>
    <t>25 歳</t>
  </si>
  <si>
    <t>5 歳</t>
  </si>
  <si>
    <t>84 歳</t>
  </si>
  <si>
    <t>64 歳</t>
  </si>
  <si>
    <t>44 歳</t>
  </si>
  <si>
    <t>24 歳</t>
  </si>
  <si>
    <t>4 歳</t>
  </si>
  <si>
    <t>83 歳</t>
  </si>
  <si>
    <t>63 歳</t>
  </si>
  <si>
    <t>43 歳</t>
  </si>
  <si>
    <t>23 歳</t>
  </si>
  <si>
    <t>3 歳</t>
  </si>
  <si>
    <t>82 歳</t>
  </si>
  <si>
    <t>62 歳</t>
  </si>
  <si>
    <t>42 歳</t>
  </si>
  <si>
    <t>22 歳</t>
  </si>
  <si>
    <t>2 歳</t>
  </si>
  <si>
    <t>81 歳</t>
  </si>
  <si>
    <t>61 歳</t>
  </si>
  <si>
    <t>41 歳</t>
  </si>
  <si>
    <t>21 歳</t>
  </si>
  <si>
    <t>1 歳</t>
  </si>
  <si>
    <t>80 歳</t>
  </si>
  <si>
    <t>60 歳</t>
  </si>
  <si>
    <t>40 歳</t>
  </si>
  <si>
    <t>20 歳</t>
  </si>
  <si>
    <t>0 歳</t>
  </si>
  <si>
    <t>女</t>
  </si>
  <si>
    <t>男</t>
  </si>
  <si>
    <t>令和３年３月３１日現在</t>
  </si>
  <si>
    <t>茨木市年齢別人口(住民基本台帳)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</si>
</sst>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0" fillId="0" borderId="0">
      <alignment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38" fontId="18" fillId="0" borderId="0" xfId="48" applyAlignment="1">
      <alignment vertical="center"/>
    </xf>
    <xf numFmtId="0" fontId="21" fillId="0" borderId="0" xfId="60" applyFont="1" applyAlignment="1">
      <alignment vertical="center"/>
      <protection/>
    </xf>
    <xf numFmtId="176" fontId="21" fillId="0" borderId="10" xfId="60" applyNumberFormat="1" applyFont="1" applyBorder="1" applyAlignment="1">
      <alignment horizontal="left" vertical="center"/>
      <protection/>
    </xf>
    <xf numFmtId="176" fontId="21" fillId="0" borderId="11" xfId="60" applyNumberFormat="1" applyFont="1" applyBorder="1" applyAlignment="1">
      <alignment horizontal="left" vertical="center"/>
      <protection/>
    </xf>
    <xf numFmtId="38" fontId="21" fillId="0" borderId="11" xfId="60" applyNumberFormat="1" applyFont="1" applyBorder="1" applyAlignment="1">
      <alignment vertical="center"/>
      <protection/>
    </xf>
    <xf numFmtId="38" fontId="21" fillId="0" borderId="12" xfId="60" applyNumberFormat="1" applyFont="1" applyBorder="1" applyAlignment="1">
      <alignment vertical="center"/>
      <protection/>
    </xf>
    <xf numFmtId="176" fontId="21" fillId="0" borderId="13" xfId="60" applyNumberFormat="1" applyFont="1" applyBorder="1" applyAlignment="1">
      <alignment horizontal="left" vertical="center"/>
      <protection/>
    </xf>
    <xf numFmtId="0" fontId="18" fillId="0" borderId="11" xfId="61" applyBorder="1" applyAlignment="1">
      <alignment/>
      <protection/>
    </xf>
    <xf numFmtId="176" fontId="21" fillId="0" borderId="13" xfId="48" applyNumberFormat="1" applyFont="1" applyBorder="1" applyAlignment="1">
      <alignment horizontal="left" vertical="center"/>
    </xf>
    <xf numFmtId="176" fontId="21" fillId="0" borderId="11" xfId="48" applyNumberFormat="1" applyFont="1" applyBorder="1" applyAlignment="1">
      <alignment horizontal="left" vertical="center"/>
    </xf>
    <xf numFmtId="38" fontId="21" fillId="0" borderId="11" xfId="48" applyNumberFormat="1" applyFont="1" applyBorder="1" applyAlignment="1">
      <alignment vertical="center"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40" fontId="21" fillId="0" borderId="18" xfId="48" applyNumberFormat="1" applyFont="1" applyBorder="1" applyAlignment="1">
      <alignment horizontal="center" vertical="center"/>
    </xf>
    <xf numFmtId="40" fontId="21" fillId="0" borderId="16" xfId="48" applyNumberFormat="1" applyFont="1" applyBorder="1" applyAlignment="1">
      <alignment horizontal="center" vertical="center"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9" xfId="60" applyFont="1" applyBorder="1" applyAlignment="1">
      <alignment horizontal="center" vertical="center" wrapText="1"/>
      <protection/>
    </xf>
    <xf numFmtId="38" fontId="21" fillId="0" borderId="20" xfId="48" applyFont="1" applyBorder="1" applyAlignment="1">
      <alignment vertical="center"/>
    </xf>
    <xf numFmtId="38" fontId="21" fillId="0" borderId="21" xfId="48" applyFont="1" applyBorder="1" applyAlignment="1">
      <alignment vertical="center"/>
    </xf>
    <xf numFmtId="38" fontId="21" fillId="0" borderId="22" xfId="48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38" fontId="21" fillId="0" borderId="24" xfId="48" applyFont="1" applyBorder="1" applyAlignment="1">
      <alignment vertical="center"/>
    </xf>
    <xf numFmtId="0" fontId="22" fillId="0" borderId="20" xfId="60" applyFont="1" applyBorder="1" applyAlignment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38" fontId="21" fillId="0" borderId="25" xfId="48" applyFont="1" applyBorder="1" applyAlignment="1">
      <alignment vertical="center"/>
    </xf>
    <xf numFmtId="38" fontId="21" fillId="0" borderId="26" xfId="48" applyFont="1" applyBorder="1" applyAlignment="1">
      <alignment vertical="center"/>
    </xf>
    <xf numFmtId="38" fontId="21" fillId="0" borderId="27" xfId="48" applyFont="1" applyBorder="1" applyAlignment="1">
      <alignment vertical="center"/>
    </xf>
    <xf numFmtId="38" fontId="21" fillId="0" borderId="28" xfId="48" applyFont="1" applyBorder="1" applyAlignment="1">
      <alignment vertical="center"/>
    </xf>
    <xf numFmtId="38" fontId="21" fillId="0" borderId="29" xfId="48" applyFont="1" applyBorder="1" applyAlignment="1">
      <alignment vertical="center"/>
    </xf>
    <xf numFmtId="0" fontId="22" fillId="0" borderId="25" xfId="60" applyFont="1" applyBorder="1" applyAlignment="1">
      <alignment horizontal="center" vertical="center"/>
      <protection/>
    </xf>
    <xf numFmtId="0" fontId="22" fillId="0" borderId="26" xfId="60" applyFont="1" applyBorder="1" applyAlignment="1">
      <alignment horizontal="center" vertical="center"/>
      <protection/>
    </xf>
    <xf numFmtId="38" fontId="21" fillId="0" borderId="30" xfId="48" applyFont="1" applyBorder="1" applyAlignment="1">
      <alignment vertical="center"/>
    </xf>
    <xf numFmtId="38" fontId="21" fillId="0" borderId="31" xfId="48" applyFont="1" applyBorder="1" applyAlignment="1">
      <alignment vertical="center"/>
    </xf>
    <xf numFmtId="38" fontId="21" fillId="0" borderId="32" xfId="48" applyFont="1" applyBorder="1" applyAlignment="1">
      <alignment vertical="center"/>
    </xf>
    <xf numFmtId="38" fontId="21" fillId="0" borderId="33" xfId="48" applyFont="1" applyBorder="1" applyAlignment="1">
      <alignment vertical="center"/>
    </xf>
    <xf numFmtId="38" fontId="21" fillId="0" borderId="34" xfId="48" applyFont="1" applyBorder="1" applyAlignment="1">
      <alignment vertical="center"/>
    </xf>
    <xf numFmtId="38" fontId="21" fillId="0" borderId="35" xfId="48" applyFont="1" applyBorder="1" applyAlignment="1">
      <alignment vertical="center"/>
    </xf>
    <xf numFmtId="38" fontId="21" fillId="0" borderId="36" xfId="48" applyFont="1" applyBorder="1" applyAlignment="1">
      <alignment vertical="center"/>
    </xf>
    <xf numFmtId="0" fontId="22" fillId="0" borderId="32" xfId="60" applyFont="1" applyBorder="1" applyAlignment="1">
      <alignment horizontal="center" vertical="center"/>
      <protection/>
    </xf>
    <xf numFmtId="0" fontId="22" fillId="0" borderId="33" xfId="60" applyFont="1" applyBorder="1" applyAlignment="1">
      <alignment horizontal="center" vertical="center"/>
      <protection/>
    </xf>
    <xf numFmtId="38" fontId="24" fillId="33" borderId="30" xfId="48" applyFont="1" applyFill="1" applyBorder="1" applyAlignment="1">
      <alignment horizontal="center" vertical="center"/>
    </xf>
    <xf numFmtId="38" fontId="24" fillId="33" borderId="31" xfId="48" applyFont="1" applyFill="1" applyBorder="1" applyAlignment="1">
      <alignment horizontal="center" vertical="center"/>
    </xf>
    <xf numFmtId="38" fontId="24" fillId="33" borderId="37" xfId="48" applyFont="1" applyFill="1" applyBorder="1" applyAlignment="1">
      <alignment horizontal="center" vertical="center"/>
    </xf>
    <xf numFmtId="38" fontId="24" fillId="33" borderId="38" xfId="48" applyFont="1" applyFill="1" applyBorder="1" applyAlignment="1">
      <alignment horizontal="center" vertical="center"/>
    </xf>
    <xf numFmtId="38" fontId="24" fillId="33" borderId="39" xfId="48" applyFont="1" applyFill="1" applyBorder="1" applyAlignment="1">
      <alignment horizontal="center" vertical="center"/>
    </xf>
    <xf numFmtId="0" fontId="24" fillId="33" borderId="38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2" fillId="33" borderId="30" xfId="60" applyFont="1" applyFill="1" applyBorder="1" applyAlignment="1">
      <alignment horizontal="center" vertical="center"/>
      <protection/>
    </xf>
    <xf numFmtId="0" fontId="22" fillId="33" borderId="37" xfId="60" applyFont="1" applyFill="1" applyBorder="1" applyAlignment="1">
      <alignment horizontal="center" vertical="center"/>
      <protection/>
    </xf>
    <xf numFmtId="38" fontId="21" fillId="0" borderId="0" xfId="60" applyNumberFormat="1" applyFont="1" applyAlignment="1">
      <alignment vertical="center"/>
      <protection/>
    </xf>
    <xf numFmtId="38" fontId="21" fillId="0" borderId="0" xfId="48" applyFont="1" applyAlignment="1">
      <alignment vertical="center"/>
    </xf>
    <xf numFmtId="0" fontId="21" fillId="0" borderId="20" xfId="48" applyNumberFormat="1" applyFont="1" applyBorder="1" applyAlignment="1">
      <alignment horizontal="right" vertical="center"/>
    </xf>
    <xf numFmtId="0" fontId="21" fillId="0" borderId="40" xfId="48" applyNumberFormat="1" applyFont="1" applyBorder="1" applyAlignment="1">
      <alignment horizontal="right" vertical="center"/>
    </xf>
    <xf numFmtId="0" fontId="21" fillId="0" borderId="41" xfId="48" applyNumberFormat="1" applyFont="1" applyBorder="1" applyAlignment="1">
      <alignment horizontal="right" vertical="center"/>
    </xf>
    <xf numFmtId="38" fontId="21" fillId="0" borderId="41" xfId="60" applyNumberFormat="1" applyFont="1" applyBorder="1" applyAlignment="1">
      <alignment vertical="center"/>
      <protection/>
    </xf>
    <xf numFmtId="38" fontId="21" fillId="0" borderId="40" xfId="60" applyNumberFormat="1" applyFont="1" applyBorder="1" applyAlignment="1">
      <alignment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38" fontId="21" fillId="0" borderId="44" xfId="48" applyFont="1" applyBorder="1" applyAlignment="1">
      <alignment vertical="center"/>
    </xf>
    <xf numFmtId="38" fontId="21" fillId="0" borderId="45" xfId="48" applyFont="1" applyBorder="1" applyAlignment="1">
      <alignment vertical="center"/>
    </xf>
    <xf numFmtId="38" fontId="21" fillId="0" borderId="46" xfId="60" applyNumberFormat="1" applyFont="1" applyBorder="1" applyAlignment="1">
      <alignment vertical="center"/>
      <protection/>
    </xf>
    <xf numFmtId="0" fontId="21" fillId="0" borderId="45" xfId="60" applyFont="1" applyBorder="1" applyAlignment="1">
      <alignment horizontal="center" vertical="center"/>
      <protection/>
    </xf>
    <xf numFmtId="0" fontId="21" fillId="0" borderId="47" xfId="60" applyFont="1" applyBorder="1" applyAlignment="1">
      <alignment horizontal="center" vertical="center"/>
      <protection/>
    </xf>
    <xf numFmtId="38" fontId="21" fillId="0" borderId="40" xfId="48" applyFont="1" applyBorder="1" applyAlignment="1">
      <alignment vertical="center"/>
    </xf>
    <xf numFmtId="38" fontId="21" fillId="0" borderId="42" xfId="48" applyFont="1" applyBorder="1" applyAlignment="1">
      <alignment vertical="center"/>
    </xf>
    <xf numFmtId="38" fontId="21" fillId="0" borderId="42" xfId="60" applyNumberFormat="1" applyFont="1" applyBorder="1" applyAlignment="1">
      <alignment vertical="center"/>
      <protection/>
    </xf>
    <xf numFmtId="38" fontId="21" fillId="0" borderId="40" xfId="48" applyFont="1" applyBorder="1" applyAlignment="1">
      <alignment horizontal="right" vertical="center"/>
    </xf>
    <xf numFmtId="38" fontId="21" fillId="0" borderId="42" xfId="48" applyFont="1" applyBorder="1" applyAlignment="1">
      <alignment horizontal="right" vertical="center"/>
    </xf>
    <xf numFmtId="0" fontId="21" fillId="0" borderId="43" xfId="60" applyFont="1" applyBorder="1" applyAlignment="1">
      <alignment horizontal="center" vertical="center"/>
      <protection/>
    </xf>
    <xf numFmtId="38" fontId="21" fillId="0" borderId="48" xfId="48" applyFont="1" applyBorder="1" applyAlignment="1">
      <alignment vertical="center"/>
    </xf>
    <xf numFmtId="38" fontId="21" fillId="0" borderId="46" xfId="48" applyFont="1" applyBorder="1" applyAlignment="1">
      <alignment vertical="center"/>
    </xf>
    <xf numFmtId="0" fontId="21" fillId="0" borderId="46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38" fontId="21" fillId="0" borderId="28" xfId="48" applyFont="1" applyBorder="1" applyAlignment="1">
      <alignment horizontal="right" vertical="center"/>
    </xf>
    <xf numFmtId="38" fontId="21" fillId="0" borderId="46" xfId="48" applyFont="1" applyBorder="1" applyAlignment="1">
      <alignment horizontal="right" vertical="center"/>
    </xf>
    <xf numFmtId="0" fontId="21" fillId="0" borderId="49" xfId="60" applyFont="1" applyBorder="1" applyAlignment="1">
      <alignment horizontal="center" vertical="center"/>
      <protection/>
    </xf>
    <xf numFmtId="38" fontId="21" fillId="0" borderId="50" xfId="48" applyFont="1" applyBorder="1" applyAlignment="1">
      <alignment vertical="center"/>
    </xf>
    <xf numFmtId="38" fontId="21" fillId="0" borderId="51" xfId="48" applyFont="1" applyBorder="1" applyAlignment="1">
      <alignment vertical="center"/>
    </xf>
    <xf numFmtId="38" fontId="21" fillId="0" borderId="51" xfId="60" applyNumberFormat="1" applyFont="1" applyBorder="1" applyAlignment="1">
      <alignment vertical="center"/>
      <protection/>
    </xf>
    <xf numFmtId="0" fontId="21" fillId="0" borderId="51" xfId="60" applyFont="1" applyBorder="1" applyAlignment="1">
      <alignment horizontal="center" vertical="center"/>
      <protection/>
    </xf>
    <xf numFmtId="0" fontId="21" fillId="0" borderId="52" xfId="60" applyFont="1" applyBorder="1" applyAlignment="1">
      <alignment horizontal="center" vertical="center"/>
      <protection/>
    </xf>
    <xf numFmtId="38" fontId="21" fillId="0" borderId="53" xfId="48" applyFont="1" applyBorder="1" applyAlignment="1">
      <alignment vertical="center"/>
    </xf>
    <xf numFmtId="38" fontId="21" fillId="0" borderId="53" xfId="48" applyFont="1" applyBorder="1" applyAlignment="1">
      <alignment horizontal="right" vertical="center"/>
    </xf>
    <xf numFmtId="38" fontId="21" fillId="0" borderId="51" xfId="48" applyFont="1" applyBorder="1" applyAlignment="1">
      <alignment horizontal="right" vertical="center"/>
    </xf>
    <xf numFmtId="0" fontId="21" fillId="0" borderId="52" xfId="60" applyFont="1" applyBorder="1" applyAlignment="1">
      <alignment horizontal="center" vertical="center"/>
      <protection/>
    </xf>
    <xf numFmtId="38" fontId="21" fillId="33" borderId="54" xfId="48" applyFont="1" applyFill="1" applyBorder="1" applyAlignment="1">
      <alignment horizontal="center" vertical="center"/>
    </xf>
    <xf numFmtId="38" fontId="21" fillId="33" borderId="55" xfId="48" applyFont="1" applyFill="1" applyBorder="1" applyAlignment="1">
      <alignment horizontal="center" vertical="center"/>
    </xf>
    <xf numFmtId="0" fontId="21" fillId="33" borderId="55" xfId="60" applyFont="1" applyFill="1" applyBorder="1" applyAlignment="1">
      <alignment horizontal="center" vertical="center"/>
      <protection/>
    </xf>
    <xf numFmtId="0" fontId="21" fillId="33" borderId="56" xfId="60" applyFont="1" applyFill="1" applyBorder="1" applyAlignment="1">
      <alignment horizontal="center" vertical="center"/>
      <protection/>
    </xf>
    <xf numFmtId="38" fontId="21" fillId="33" borderId="39" xfId="48" applyFont="1" applyFill="1" applyBorder="1" applyAlignment="1">
      <alignment horizontal="center" vertical="center"/>
    </xf>
    <xf numFmtId="0" fontId="21" fillId="33" borderId="56" xfId="60" applyFont="1" applyFill="1" applyBorder="1" applyAlignment="1">
      <alignment horizontal="center" vertical="center"/>
      <protection/>
    </xf>
    <xf numFmtId="0" fontId="20" fillId="0" borderId="0" xfId="60" applyFont="1" applyAlignment="1">
      <alignment horizontal="right" vertical="center"/>
      <protection/>
    </xf>
    <xf numFmtId="38" fontId="18" fillId="0" borderId="0" xfId="48" applyAlignment="1">
      <alignment horizontal="centerContinuous" vertical="center"/>
    </xf>
    <xf numFmtId="38" fontId="26" fillId="0" borderId="0" xfId="48" applyFont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標準_テキストファイル読み込み(町別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tabSelected="1" view="pageLayout" zoomScaleNormal="90" workbookViewId="0" topLeftCell="A1">
      <selection activeCell="AM2" sqref="AM2"/>
    </sheetView>
  </sheetViews>
  <sheetFormatPr defaultColWidth="9.140625" defaultRowHeight="15"/>
  <cols>
    <col min="1" max="1" width="5.421875" style="1" customWidth="1"/>
    <col min="2" max="39" width="3.140625" style="1" customWidth="1"/>
    <col min="40" max="16384" width="9.00390625" style="1" customWidth="1"/>
  </cols>
  <sheetData>
    <row r="1" spans="1:39" ht="18.75">
      <c r="A1" s="98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</row>
    <row r="2" spans="1:39" ht="18" customHeight="1">
      <c r="A2" s="2"/>
      <c r="B2" s="55"/>
      <c r="C2" s="55"/>
      <c r="D2" s="55"/>
      <c r="E2" s="55"/>
      <c r="F2" s="55"/>
      <c r="G2" s="5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H2" s="2"/>
      <c r="AI2" s="2"/>
      <c r="AJ2" s="2"/>
      <c r="AK2" s="2"/>
      <c r="AL2" s="2"/>
      <c r="AM2" s="96" t="s">
        <v>128</v>
      </c>
    </row>
    <row r="3" spans="1:39" ht="18" customHeight="1">
      <c r="A3" s="95" t="s">
        <v>25</v>
      </c>
      <c r="B3" s="91" t="s">
        <v>6</v>
      </c>
      <c r="C3" s="91"/>
      <c r="D3" s="91" t="s">
        <v>127</v>
      </c>
      <c r="E3" s="91"/>
      <c r="F3" s="91" t="s">
        <v>126</v>
      </c>
      <c r="G3" s="94"/>
      <c r="H3" s="93" t="s">
        <v>25</v>
      </c>
      <c r="I3" s="92"/>
      <c r="J3" s="91" t="s">
        <v>6</v>
      </c>
      <c r="K3" s="91"/>
      <c r="L3" s="91" t="s">
        <v>127</v>
      </c>
      <c r="M3" s="91"/>
      <c r="N3" s="91" t="s">
        <v>126</v>
      </c>
      <c r="O3" s="94"/>
      <c r="P3" s="93" t="s">
        <v>25</v>
      </c>
      <c r="Q3" s="92"/>
      <c r="R3" s="91" t="s">
        <v>6</v>
      </c>
      <c r="S3" s="91"/>
      <c r="T3" s="91" t="s">
        <v>127</v>
      </c>
      <c r="U3" s="91"/>
      <c r="V3" s="91" t="s">
        <v>126</v>
      </c>
      <c r="W3" s="94"/>
      <c r="X3" s="93" t="s">
        <v>25</v>
      </c>
      <c r="Y3" s="92"/>
      <c r="Z3" s="91" t="s">
        <v>6</v>
      </c>
      <c r="AA3" s="91"/>
      <c r="AB3" s="91" t="s">
        <v>127</v>
      </c>
      <c r="AC3" s="91"/>
      <c r="AD3" s="91" t="s">
        <v>126</v>
      </c>
      <c r="AE3" s="94"/>
      <c r="AF3" s="93" t="s">
        <v>25</v>
      </c>
      <c r="AG3" s="92"/>
      <c r="AH3" s="91" t="s">
        <v>6</v>
      </c>
      <c r="AI3" s="91"/>
      <c r="AJ3" s="91" t="s">
        <v>127</v>
      </c>
      <c r="AK3" s="91"/>
      <c r="AL3" s="91" t="s">
        <v>126</v>
      </c>
      <c r="AM3" s="90"/>
    </row>
    <row r="4" spans="1:39" ht="18" customHeight="1">
      <c r="A4" s="89" t="s">
        <v>125</v>
      </c>
      <c r="B4" s="83">
        <f>SUM(D4:F4)</f>
        <v>2156</v>
      </c>
      <c r="C4" s="83"/>
      <c r="D4" s="82">
        <v>1103</v>
      </c>
      <c r="E4" s="82"/>
      <c r="F4" s="88">
        <v>1053</v>
      </c>
      <c r="G4" s="87"/>
      <c r="H4" s="85" t="s">
        <v>124</v>
      </c>
      <c r="I4" s="84"/>
      <c r="J4" s="83">
        <f>SUM(L4:N4)</f>
        <v>3133</v>
      </c>
      <c r="K4" s="83"/>
      <c r="L4" s="82">
        <v>1611</v>
      </c>
      <c r="M4" s="82"/>
      <c r="N4" s="82">
        <v>1522</v>
      </c>
      <c r="O4" s="86"/>
      <c r="P4" s="85" t="s">
        <v>123</v>
      </c>
      <c r="Q4" s="84"/>
      <c r="R4" s="83">
        <f>SUM(T4:V4)</f>
        <v>3828</v>
      </c>
      <c r="S4" s="83"/>
      <c r="T4" s="82">
        <v>1904</v>
      </c>
      <c r="U4" s="82"/>
      <c r="V4" s="82">
        <v>1924</v>
      </c>
      <c r="W4" s="86"/>
      <c r="X4" s="85" t="s">
        <v>122</v>
      </c>
      <c r="Y4" s="84"/>
      <c r="Z4" s="83">
        <f>SUM(AB4:AD4)</f>
        <v>2882</v>
      </c>
      <c r="AA4" s="83"/>
      <c r="AB4" s="82">
        <v>1431</v>
      </c>
      <c r="AC4" s="82"/>
      <c r="AD4" s="82">
        <v>1451</v>
      </c>
      <c r="AE4" s="86"/>
      <c r="AF4" s="85" t="s">
        <v>121</v>
      </c>
      <c r="AG4" s="84"/>
      <c r="AH4" s="83">
        <f>SUM(AJ4:AL4)</f>
        <v>2609</v>
      </c>
      <c r="AI4" s="83"/>
      <c r="AJ4" s="82">
        <v>1143</v>
      </c>
      <c r="AK4" s="82"/>
      <c r="AL4" s="82">
        <v>1466</v>
      </c>
      <c r="AM4" s="81"/>
    </row>
    <row r="5" spans="1:39" ht="18" customHeight="1">
      <c r="A5" s="80" t="s">
        <v>120</v>
      </c>
      <c r="B5" s="65">
        <f>SUM(D5:F5)</f>
        <v>2308</v>
      </c>
      <c r="C5" s="65"/>
      <c r="D5" s="75">
        <v>1187</v>
      </c>
      <c r="E5" s="75"/>
      <c r="F5" s="79">
        <v>1121</v>
      </c>
      <c r="G5" s="78"/>
      <c r="H5" s="77" t="s">
        <v>119</v>
      </c>
      <c r="I5" s="76"/>
      <c r="J5" s="65">
        <f>SUM(L5:N5)</f>
        <v>3061</v>
      </c>
      <c r="K5" s="65"/>
      <c r="L5" s="75">
        <v>1558</v>
      </c>
      <c r="M5" s="75"/>
      <c r="N5" s="75">
        <v>1503</v>
      </c>
      <c r="O5" s="32"/>
      <c r="P5" s="77" t="s">
        <v>118</v>
      </c>
      <c r="Q5" s="76"/>
      <c r="R5" s="65">
        <f>SUM(T5:V5)</f>
        <v>3862</v>
      </c>
      <c r="S5" s="65"/>
      <c r="T5" s="75">
        <v>1935</v>
      </c>
      <c r="U5" s="75"/>
      <c r="V5" s="75">
        <v>1927</v>
      </c>
      <c r="W5" s="32"/>
      <c r="X5" s="77" t="s">
        <v>117</v>
      </c>
      <c r="Y5" s="76"/>
      <c r="Z5" s="65">
        <f>SUM(AB5:AD5)</f>
        <v>2782</v>
      </c>
      <c r="AA5" s="65"/>
      <c r="AB5" s="75">
        <v>1381</v>
      </c>
      <c r="AC5" s="75"/>
      <c r="AD5" s="75">
        <v>1401</v>
      </c>
      <c r="AE5" s="32"/>
      <c r="AF5" s="77" t="s">
        <v>116</v>
      </c>
      <c r="AG5" s="76"/>
      <c r="AH5" s="65">
        <f>SUM(AJ5:AL5)</f>
        <v>2194</v>
      </c>
      <c r="AI5" s="65"/>
      <c r="AJ5" s="75">
        <v>976</v>
      </c>
      <c r="AK5" s="75"/>
      <c r="AL5" s="75">
        <v>1218</v>
      </c>
      <c r="AM5" s="74"/>
    </row>
    <row r="6" spans="1:39" ht="18" customHeight="1">
      <c r="A6" s="80" t="s">
        <v>115</v>
      </c>
      <c r="B6" s="65">
        <f>SUM(D6:F6)</f>
        <v>2421</v>
      </c>
      <c r="C6" s="65"/>
      <c r="D6" s="75">
        <v>1229</v>
      </c>
      <c r="E6" s="75"/>
      <c r="F6" s="79">
        <v>1192</v>
      </c>
      <c r="G6" s="78"/>
      <c r="H6" s="77" t="s">
        <v>114</v>
      </c>
      <c r="I6" s="76"/>
      <c r="J6" s="65">
        <f>SUM(L6:N6)</f>
        <v>3084</v>
      </c>
      <c r="K6" s="65"/>
      <c r="L6" s="75">
        <v>1509</v>
      </c>
      <c r="M6" s="75"/>
      <c r="N6" s="75">
        <v>1575</v>
      </c>
      <c r="O6" s="32"/>
      <c r="P6" s="77" t="s">
        <v>113</v>
      </c>
      <c r="Q6" s="76"/>
      <c r="R6" s="65">
        <f>SUM(T6:V6)</f>
        <v>4109</v>
      </c>
      <c r="S6" s="65"/>
      <c r="T6" s="75">
        <v>2023</v>
      </c>
      <c r="U6" s="75"/>
      <c r="V6" s="75">
        <v>2086</v>
      </c>
      <c r="W6" s="32"/>
      <c r="X6" s="77" t="s">
        <v>112</v>
      </c>
      <c r="Y6" s="76"/>
      <c r="Z6" s="65">
        <f>SUM(AB6:AD6)</f>
        <v>2833</v>
      </c>
      <c r="AA6" s="65"/>
      <c r="AB6" s="75">
        <v>1381</v>
      </c>
      <c r="AC6" s="75"/>
      <c r="AD6" s="75">
        <v>1452</v>
      </c>
      <c r="AE6" s="32"/>
      <c r="AF6" s="77" t="s">
        <v>111</v>
      </c>
      <c r="AG6" s="76"/>
      <c r="AH6" s="65">
        <f>SUM(AJ6:AL6)</f>
        <v>1952</v>
      </c>
      <c r="AI6" s="65"/>
      <c r="AJ6" s="75">
        <v>889</v>
      </c>
      <c r="AK6" s="75"/>
      <c r="AL6" s="75">
        <v>1063</v>
      </c>
      <c r="AM6" s="74"/>
    </row>
    <row r="7" spans="1:39" ht="18" customHeight="1">
      <c r="A7" s="80" t="s">
        <v>110</v>
      </c>
      <c r="B7" s="65">
        <f>SUM(D7:F7)</f>
        <v>2431</v>
      </c>
      <c r="C7" s="65"/>
      <c r="D7" s="75">
        <v>1216</v>
      </c>
      <c r="E7" s="75"/>
      <c r="F7" s="79">
        <v>1215</v>
      </c>
      <c r="G7" s="78"/>
      <c r="H7" s="77" t="s">
        <v>109</v>
      </c>
      <c r="I7" s="76"/>
      <c r="J7" s="65">
        <f>SUM(L7:N7)</f>
        <v>2994</v>
      </c>
      <c r="K7" s="65"/>
      <c r="L7" s="75">
        <v>1505</v>
      </c>
      <c r="M7" s="75"/>
      <c r="N7" s="75">
        <v>1489</v>
      </c>
      <c r="O7" s="32"/>
      <c r="P7" s="77" t="s">
        <v>108</v>
      </c>
      <c r="Q7" s="76"/>
      <c r="R7" s="65">
        <f>SUM(T7:V7)</f>
        <v>4279</v>
      </c>
      <c r="S7" s="65"/>
      <c r="T7" s="75">
        <v>2091</v>
      </c>
      <c r="U7" s="75"/>
      <c r="V7" s="75">
        <v>2188</v>
      </c>
      <c r="W7" s="32"/>
      <c r="X7" s="77" t="s">
        <v>107</v>
      </c>
      <c r="Y7" s="76"/>
      <c r="Z7" s="65">
        <f>SUM(AB7:AD7)</f>
        <v>2571</v>
      </c>
      <c r="AA7" s="65"/>
      <c r="AB7" s="75">
        <v>1229</v>
      </c>
      <c r="AC7" s="75"/>
      <c r="AD7" s="75">
        <v>1342</v>
      </c>
      <c r="AE7" s="32"/>
      <c r="AF7" s="77" t="s">
        <v>106</v>
      </c>
      <c r="AG7" s="76"/>
      <c r="AH7" s="65">
        <f>SUM(AJ7:AL7)</f>
        <v>1998</v>
      </c>
      <c r="AI7" s="65"/>
      <c r="AJ7" s="75">
        <v>870</v>
      </c>
      <c r="AK7" s="75"/>
      <c r="AL7" s="75">
        <v>1128</v>
      </c>
      <c r="AM7" s="74"/>
    </row>
    <row r="8" spans="1:39" ht="18" customHeight="1">
      <c r="A8" s="80" t="s">
        <v>105</v>
      </c>
      <c r="B8" s="65">
        <f>SUM(D8:F8)</f>
        <v>2542</v>
      </c>
      <c r="C8" s="65"/>
      <c r="D8" s="75">
        <v>1328</v>
      </c>
      <c r="E8" s="75"/>
      <c r="F8" s="79">
        <v>1214</v>
      </c>
      <c r="G8" s="78"/>
      <c r="H8" s="77" t="s">
        <v>104</v>
      </c>
      <c r="I8" s="76"/>
      <c r="J8" s="65">
        <f>SUM(L8:N8)</f>
        <v>2923</v>
      </c>
      <c r="K8" s="65"/>
      <c r="L8" s="75">
        <v>1410</v>
      </c>
      <c r="M8" s="75"/>
      <c r="N8" s="75">
        <v>1513</v>
      </c>
      <c r="O8" s="32"/>
      <c r="P8" s="77" t="s">
        <v>103</v>
      </c>
      <c r="Q8" s="76"/>
      <c r="R8" s="65">
        <f>SUM(T8:V8)</f>
        <v>4458</v>
      </c>
      <c r="S8" s="65"/>
      <c r="T8" s="75">
        <v>2202</v>
      </c>
      <c r="U8" s="75"/>
      <c r="V8" s="75">
        <v>2256</v>
      </c>
      <c r="W8" s="32"/>
      <c r="X8" s="77" t="s">
        <v>102</v>
      </c>
      <c r="Y8" s="76"/>
      <c r="Z8" s="65">
        <f>SUM(AB8:AD8)</f>
        <v>2624</v>
      </c>
      <c r="AA8" s="65"/>
      <c r="AB8" s="75">
        <v>1240</v>
      </c>
      <c r="AC8" s="75"/>
      <c r="AD8" s="75">
        <v>1384</v>
      </c>
      <c r="AE8" s="32"/>
      <c r="AF8" s="77" t="s">
        <v>101</v>
      </c>
      <c r="AG8" s="76"/>
      <c r="AH8" s="65">
        <f>SUM(AJ8:AL8)</f>
        <v>1728</v>
      </c>
      <c r="AI8" s="65"/>
      <c r="AJ8" s="75">
        <v>711</v>
      </c>
      <c r="AK8" s="75"/>
      <c r="AL8" s="75">
        <v>1017</v>
      </c>
      <c r="AM8" s="74"/>
    </row>
    <row r="9" spans="1:39" ht="18" customHeight="1">
      <c r="A9" s="80" t="s">
        <v>100</v>
      </c>
      <c r="B9" s="65">
        <f>SUM(D9:F9)</f>
        <v>2666</v>
      </c>
      <c r="C9" s="65"/>
      <c r="D9" s="75">
        <v>1352</v>
      </c>
      <c r="E9" s="75"/>
      <c r="F9" s="79">
        <v>1314</v>
      </c>
      <c r="G9" s="78"/>
      <c r="H9" s="77" t="s">
        <v>99</v>
      </c>
      <c r="I9" s="76"/>
      <c r="J9" s="65">
        <f>SUM(L9:N9)</f>
        <v>2988</v>
      </c>
      <c r="K9" s="65"/>
      <c r="L9" s="75">
        <v>1500</v>
      </c>
      <c r="M9" s="75"/>
      <c r="N9" s="75">
        <v>1488</v>
      </c>
      <c r="O9" s="32"/>
      <c r="P9" s="77" t="s">
        <v>98</v>
      </c>
      <c r="Q9" s="76"/>
      <c r="R9" s="65">
        <f>SUM(T9:V9)</f>
        <v>4508</v>
      </c>
      <c r="S9" s="65"/>
      <c r="T9" s="75">
        <v>2174</v>
      </c>
      <c r="U9" s="75"/>
      <c r="V9" s="75">
        <v>2334</v>
      </c>
      <c r="W9" s="32"/>
      <c r="X9" s="77" t="s">
        <v>97</v>
      </c>
      <c r="Y9" s="76"/>
      <c r="Z9" s="65">
        <f>SUM(AB9:AD9)</f>
        <v>2632</v>
      </c>
      <c r="AA9" s="65"/>
      <c r="AB9" s="75">
        <v>1259</v>
      </c>
      <c r="AC9" s="75"/>
      <c r="AD9" s="75">
        <v>1373</v>
      </c>
      <c r="AE9" s="32"/>
      <c r="AF9" s="77" t="s">
        <v>96</v>
      </c>
      <c r="AG9" s="76"/>
      <c r="AH9" s="65">
        <f>SUM(AJ9:AL9)</f>
        <v>1709</v>
      </c>
      <c r="AI9" s="65"/>
      <c r="AJ9" s="75">
        <v>683</v>
      </c>
      <c r="AK9" s="75"/>
      <c r="AL9" s="75">
        <v>1026</v>
      </c>
      <c r="AM9" s="74"/>
    </row>
    <row r="10" spans="1:39" ht="18" customHeight="1">
      <c r="A10" s="80" t="s">
        <v>95</v>
      </c>
      <c r="B10" s="65">
        <f>SUM(D10:F10)</f>
        <v>2612</v>
      </c>
      <c r="C10" s="65"/>
      <c r="D10" s="75">
        <v>1349</v>
      </c>
      <c r="E10" s="75"/>
      <c r="F10" s="79">
        <v>1263</v>
      </c>
      <c r="G10" s="78"/>
      <c r="H10" s="77" t="s">
        <v>94</v>
      </c>
      <c r="I10" s="76"/>
      <c r="J10" s="65">
        <f>SUM(L10:N10)</f>
        <v>2937</v>
      </c>
      <c r="K10" s="65"/>
      <c r="L10" s="75">
        <v>1389</v>
      </c>
      <c r="M10" s="75"/>
      <c r="N10" s="75">
        <v>1548</v>
      </c>
      <c r="O10" s="32"/>
      <c r="P10" s="77" t="s">
        <v>93</v>
      </c>
      <c r="Q10" s="76"/>
      <c r="R10" s="65">
        <f>SUM(T10:V10)</f>
        <v>4854</v>
      </c>
      <c r="S10" s="65"/>
      <c r="T10" s="75">
        <v>2344</v>
      </c>
      <c r="U10" s="75"/>
      <c r="V10" s="75">
        <v>2510</v>
      </c>
      <c r="W10" s="32"/>
      <c r="X10" s="77" t="s">
        <v>92</v>
      </c>
      <c r="Y10" s="76"/>
      <c r="Z10" s="65">
        <f>SUM(AB10:AD10)</f>
        <v>2701</v>
      </c>
      <c r="AA10" s="65"/>
      <c r="AB10" s="75">
        <v>1316</v>
      </c>
      <c r="AC10" s="75"/>
      <c r="AD10" s="75">
        <v>1385</v>
      </c>
      <c r="AE10" s="32"/>
      <c r="AF10" s="77" t="s">
        <v>91</v>
      </c>
      <c r="AG10" s="76"/>
      <c r="AH10" s="65">
        <f>SUM(AJ10:AL10)</f>
        <v>1353</v>
      </c>
      <c r="AI10" s="65"/>
      <c r="AJ10" s="75">
        <v>515</v>
      </c>
      <c r="AK10" s="75"/>
      <c r="AL10" s="75">
        <v>838</v>
      </c>
      <c r="AM10" s="74"/>
    </row>
    <row r="11" spans="1:39" ht="18" customHeight="1">
      <c r="A11" s="80" t="s">
        <v>90</v>
      </c>
      <c r="B11" s="65">
        <f>SUM(D11:F11)</f>
        <v>2637</v>
      </c>
      <c r="C11" s="65"/>
      <c r="D11" s="75">
        <v>1353</v>
      </c>
      <c r="E11" s="75"/>
      <c r="F11" s="79">
        <v>1284</v>
      </c>
      <c r="G11" s="78"/>
      <c r="H11" s="77" t="s">
        <v>89</v>
      </c>
      <c r="I11" s="76"/>
      <c r="J11" s="65">
        <f>SUM(L11:N11)</f>
        <v>2860</v>
      </c>
      <c r="K11" s="65"/>
      <c r="L11" s="75">
        <v>1391</v>
      </c>
      <c r="M11" s="75"/>
      <c r="N11" s="75">
        <v>1469</v>
      </c>
      <c r="O11" s="32"/>
      <c r="P11" s="77" t="s">
        <v>88</v>
      </c>
      <c r="Q11" s="76"/>
      <c r="R11" s="65">
        <f>SUM(T11:V11)</f>
        <v>5152</v>
      </c>
      <c r="S11" s="65"/>
      <c r="T11" s="75">
        <v>2555</v>
      </c>
      <c r="U11" s="75"/>
      <c r="V11" s="75">
        <v>2597</v>
      </c>
      <c r="W11" s="32"/>
      <c r="X11" s="77" t="s">
        <v>87</v>
      </c>
      <c r="Y11" s="76"/>
      <c r="Z11" s="65">
        <f>SUM(AB11:AD11)</f>
        <v>3012</v>
      </c>
      <c r="AA11" s="65"/>
      <c r="AB11" s="75">
        <v>1401</v>
      </c>
      <c r="AC11" s="75"/>
      <c r="AD11" s="75">
        <v>1611</v>
      </c>
      <c r="AE11" s="32"/>
      <c r="AF11" s="77" t="s">
        <v>86</v>
      </c>
      <c r="AG11" s="76"/>
      <c r="AH11" s="65">
        <f>SUM(AJ11:AL11)</f>
        <v>1221</v>
      </c>
      <c r="AI11" s="65"/>
      <c r="AJ11" s="75">
        <v>467</v>
      </c>
      <c r="AK11" s="75"/>
      <c r="AL11" s="75">
        <v>754</v>
      </c>
      <c r="AM11" s="74"/>
    </row>
    <row r="12" spans="1:39" ht="18" customHeight="1">
      <c r="A12" s="80" t="s">
        <v>85</v>
      </c>
      <c r="B12" s="65">
        <f>SUM(D12:F12)</f>
        <v>2718</v>
      </c>
      <c r="C12" s="65"/>
      <c r="D12" s="75">
        <v>1351</v>
      </c>
      <c r="E12" s="75"/>
      <c r="F12" s="79">
        <v>1367</v>
      </c>
      <c r="G12" s="78"/>
      <c r="H12" s="77" t="s">
        <v>84</v>
      </c>
      <c r="I12" s="76"/>
      <c r="J12" s="65">
        <f>SUM(L12:N12)</f>
        <v>2982</v>
      </c>
      <c r="K12" s="65"/>
      <c r="L12" s="75">
        <v>1439</v>
      </c>
      <c r="M12" s="75"/>
      <c r="N12" s="75">
        <v>1543</v>
      </c>
      <c r="O12" s="32"/>
      <c r="P12" s="77" t="s">
        <v>83</v>
      </c>
      <c r="Q12" s="76"/>
      <c r="R12" s="65">
        <f>SUM(T12:V12)</f>
        <v>5080</v>
      </c>
      <c r="S12" s="65"/>
      <c r="T12" s="75">
        <v>2507</v>
      </c>
      <c r="U12" s="75"/>
      <c r="V12" s="75">
        <v>2573</v>
      </c>
      <c r="W12" s="32"/>
      <c r="X12" s="77" t="s">
        <v>82</v>
      </c>
      <c r="Y12" s="76"/>
      <c r="Z12" s="65">
        <f>SUM(AB12:AD12)</f>
        <v>3010</v>
      </c>
      <c r="AA12" s="65"/>
      <c r="AB12" s="75">
        <v>1421</v>
      </c>
      <c r="AC12" s="75"/>
      <c r="AD12" s="75">
        <v>1589</v>
      </c>
      <c r="AE12" s="32"/>
      <c r="AF12" s="77" t="s">
        <v>81</v>
      </c>
      <c r="AG12" s="76"/>
      <c r="AH12" s="65">
        <f>SUM(AJ12:AL12)</f>
        <v>1152</v>
      </c>
      <c r="AI12" s="65"/>
      <c r="AJ12" s="75">
        <v>438</v>
      </c>
      <c r="AK12" s="75"/>
      <c r="AL12" s="75">
        <v>714</v>
      </c>
      <c r="AM12" s="74"/>
    </row>
    <row r="13" spans="1:39" ht="18" customHeight="1">
      <c r="A13" s="80" t="s">
        <v>80</v>
      </c>
      <c r="B13" s="65">
        <f>SUM(D13:F13)</f>
        <v>2755</v>
      </c>
      <c r="C13" s="65"/>
      <c r="D13" s="75">
        <v>1448</v>
      </c>
      <c r="E13" s="75"/>
      <c r="F13" s="79">
        <v>1307</v>
      </c>
      <c r="G13" s="78"/>
      <c r="H13" s="77" t="s">
        <v>79</v>
      </c>
      <c r="I13" s="76"/>
      <c r="J13" s="65">
        <f>SUM(L13:N13)</f>
        <v>2993</v>
      </c>
      <c r="K13" s="65"/>
      <c r="L13" s="75">
        <v>1489</v>
      </c>
      <c r="M13" s="75"/>
      <c r="N13" s="75">
        <v>1504</v>
      </c>
      <c r="O13" s="32"/>
      <c r="P13" s="77" t="s">
        <v>78</v>
      </c>
      <c r="Q13" s="76"/>
      <c r="R13" s="65">
        <f>SUM(T13:V13)</f>
        <v>4865</v>
      </c>
      <c r="S13" s="65"/>
      <c r="T13" s="75">
        <v>2397</v>
      </c>
      <c r="U13" s="75"/>
      <c r="V13" s="75">
        <v>2468</v>
      </c>
      <c r="W13" s="32"/>
      <c r="X13" s="77" t="s">
        <v>77</v>
      </c>
      <c r="Y13" s="76"/>
      <c r="Z13" s="65">
        <f>SUM(AB13:AD13)</f>
        <v>3259</v>
      </c>
      <c r="AA13" s="65"/>
      <c r="AB13" s="75">
        <v>1501</v>
      </c>
      <c r="AC13" s="75"/>
      <c r="AD13" s="75">
        <v>1758</v>
      </c>
      <c r="AE13" s="32"/>
      <c r="AF13" s="77" t="s">
        <v>76</v>
      </c>
      <c r="AG13" s="76"/>
      <c r="AH13" s="65">
        <f>SUM(AJ13:AL13)</f>
        <v>930</v>
      </c>
      <c r="AI13" s="65"/>
      <c r="AJ13" s="75">
        <v>299</v>
      </c>
      <c r="AK13" s="75"/>
      <c r="AL13" s="75">
        <v>631</v>
      </c>
      <c r="AM13" s="74"/>
    </row>
    <row r="14" spans="1:39" ht="18" customHeight="1">
      <c r="A14" s="80" t="s">
        <v>75</v>
      </c>
      <c r="B14" s="65">
        <f>SUM(D14:F14)</f>
        <v>2875</v>
      </c>
      <c r="C14" s="65"/>
      <c r="D14" s="75">
        <v>1483</v>
      </c>
      <c r="E14" s="75"/>
      <c r="F14" s="79">
        <v>1392</v>
      </c>
      <c r="G14" s="78"/>
      <c r="H14" s="77" t="s">
        <v>74</v>
      </c>
      <c r="I14" s="76"/>
      <c r="J14" s="65">
        <f>SUM(L14:N14)</f>
        <v>2955</v>
      </c>
      <c r="K14" s="65"/>
      <c r="L14" s="75">
        <v>1443</v>
      </c>
      <c r="M14" s="75"/>
      <c r="N14" s="75">
        <v>1512</v>
      </c>
      <c r="O14" s="32"/>
      <c r="P14" s="77" t="s">
        <v>73</v>
      </c>
      <c r="Q14" s="76"/>
      <c r="R14" s="65">
        <f>SUM(T14:V14)</f>
        <v>4864</v>
      </c>
      <c r="S14" s="65"/>
      <c r="T14" s="75">
        <v>2401</v>
      </c>
      <c r="U14" s="75"/>
      <c r="V14" s="75">
        <v>2463</v>
      </c>
      <c r="W14" s="32"/>
      <c r="X14" s="77" t="s">
        <v>72</v>
      </c>
      <c r="Y14" s="76"/>
      <c r="Z14" s="65">
        <f>SUM(AB14:AD14)</f>
        <v>3481</v>
      </c>
      <c r="AA14" s="65"/>
      <c r="AB14" s="75">
        <v>1627</v>
      </c>
      <c r="AC14" s="75"/>
      <c r="AD14" s="75">
        <v>1854</v>
      </c>
      <c r="AE14" s="32"/>
      <c r="AF14" s="77" t="s">
        <v>71</v>
      </c>
      <c r="AG14" s="76"/>
      <c r="AH14" s="65">
        <f>SUM(AJ14:AL14)</f>
        <v>789</v>
      </c>
      <c r="AI14" s="65"/>
      <c r="AJ14" s="75">
        <v>244</v>
      </c>
      <c r="AK14" s="75"/>
      <c r="AL14" s="75">
        <v>545</v>
      </c>
      <c r="AM14" s="74"/>
    </row>
    <row r="15" spans="1:39" ht="18" customHeight="1">
      <c r="A15" s="80" t="s">
        <v>70</v>
      </c>
      <c r="B15" s="65">
        <f>SUM(D15:F15)</f>
        <v>2757</v>
      </c>
      <c r="C15" s="65"/>
      <c r="D15" s="75">
        <v>1462</v>
      </c>
      <c r="E15" s="75"/>
      <c r="F15" s="79">
        <v>1295</v>
      </c>
      <c r="G15" s="78"/>
      <c r="H15" s="77" t="s">
        <v>69</v>
      </c>
      <c r="I15" s="76"/>
      <c r="J15" s="65">
        <f>SUM(L15:N15)</f>
        <v>3131</v>
      </c>
      <c r="K15" s="65"/>
      <c r="L15" s="75">
        <v>1518</v>
      </c>
      <c r="M15" s="75"/>
      <c r="N15" s="75">
        <v>1613</v>
      </c>
      <c r="O15" s="32"/>
      <c r="P15" s="77" t="s">
        <v>68</v>
      </c>
      <c r="Q15" s="76"/>
      <c r="R15" s="65">
        <f>SUM(T15:V15)</f>
        <v>4555</v>
      </c>
      <c r="S15" s="65"/>
      <c r="T15" s="75">
        <v>2262</v>
      </c>
      <c r="U15" s="75"/>
      <c r="V15" s="75">
        <v>2293</v>
      </c>
      <c r="W15" s="32"/>
      <c r="X15" s="77" t="s">
        <v>67</v>
      </c>
      <c r="Y15" s="76"/>
      <c r="Z15" s="65">
        <f>SUM(AB15:AD15)</f>
        <v>4007</v>
      </c>
      <c r="AA15" s="65"/>
      <c r="AB15" s="75">
        <v>1790</v>
      </c>
      <c r="AC15" s="75"/>
      <c r="AD15" s="75">
        <v>2217</v>
      </c>
      <c r="AE15" s="32"/>
      <c r="AF15" s="77" t="s">
        <v>66</v>
      </c>
      <c r="AG15" s="76"/>
      <c r="AH15" s="65">
        <f>SUM(AJ15:AL15)</f>
        <v>647</v>
      </c>
      <c r="AI15" s="65"/>
      <c r="AJ15" s="75">
        <v>183</v>
      </c>
      <c r="AK15" s="75"/>
      <c r="AL15" s="75">
        <v>464</v>
      </c>
      <c r="AM15" s="74"/>
    </row>
    <row r="16" spans="1:39" ht="18" customHeight="1">
      <c r="A16" s="80" t="s">
        <v>65</v>
      </c>
      <c r="B16" s="65">
        <f>SUM(D16:F16)</f>
        <v>2800</v>
      </c>
      <c r="C16" s="65"/>
      <c r="D16" s="75">
        <v>1428</v>
      </c>
      <c r="E16" s="75"/>
      <c r="F16" s="79">
        <v>1372</v>
      </c>
      <c r="G16" s="78"/>
      <c r="H16" s="77" t="s">
        <v>64</v>
      </c>
      <c r="I16" s="76"/>
      <c r="J16" s="65">
        <f>SUM(L16:N16)</f>
        <v>3247</v>
      </c>
      <c r="K16" s="65"/>
      <c r="L16" s="75">
        <v>1652</v>
      </c>
      <c r="M16" s="75"/>
      <c r="N16" s="75">
        <v>1595</v>
      </c>
      <c r="O16" s="32"/>
      <c r="P16" s="77" t="s">
        <v>63</v>
      </c>
      <c r="Q16" s="76"/>
      <c r="R16" s="65">
        <f>SUM(T16:V16)</f>
        <v>4441</v>
      </c>
      <c r="S16" s="65"/>
      <c r="T16" s="75">
        <v>2210</v>
      </c>
      <c r="U16" s="75"/>
      <c r="V16" s="75">
        <v>2231</v>
      </c>
      <c r="W16" s="32"/>
      <c r="X16" s="77" t="s">
        <v>62</v>
      </c>
      <c r="Y16" s="76"/>
      <c r="Z16" s="65">
        <f>SUM(AB16:AD16)</f>
        <v>4178</v>
      </c>
      <c r="AA16" s="65"/>
      <c r="AB16" s="75">
        <v>1889</v>
      </c>
      <c r="AC16" s="75"/>
      <c r="AD16" s="75">
        <v>2289</v>
      </c>
      <c r="AE16" s="32"/>
      <c r="AF16" s="77" t="s">
        <v>61</v>
      </c>
      <c r="AG16" s="76"/>
      <c r="AH16" s="65">
        <f>SUM(AJ16:AL16)</f>
        <v>545</v>
      </c>
      <c r="AI16" s="65"/>
      <c r="AJ16" s="75">
        <v>146</v>
      </c>
      <c r="AK16" s="75"/>
      <c r="AL16" s="75">
        <v>399</v>
      </c>
      <c r="AM16" s="74"/>
    </row>
    <row r="17" spans="1:39" ht="18" customHeight="1">
      <c r="A17" s="80" t="s">
        <v>60</v>
      </c>
      <c r="B17" s="65">
        <f>SUM(D17:F17)</f>
        <v>2845</v>
      </c>
      <c r="C17" s="65"/>
      <c r="D17" s="75">
        <v>1482</v>
      </c>
      <c r="E17" s="75"/>
      <c r="F17" s="79">
        <v>1363</v>
      </c>
      <c r="G17" s="78"/>
      <c r="H17" s="77" t="s">
        <v>59</v>
      </c>
      <c r="I17" s="76"/>
      <c r="J17" s="65">
        <f>SUM(L17:N17)</f>
        <v>3316</v>
      </c>
      <c r="K17" s="65"/>
      <c r="L17" s="75">
        <v>1637</v>
      </c>
      <c r="M17" s="75"/>
      <c r="N17" s="75">
        <v>1679</v>
      </c>
      <c r="O17" s="32"/>
      <c r="P17" s="77" t="s">
        <v>58</v>
      </c>
      <c r="Q17" s="76"/>
      <c r="R17" s="65">
        <f>SUM(T17:V17)</f>
        <v>4193</v>
      </c>
      <c r="S17" s="65"/>
      <c r="T17" s="75">
        <v>2110</v>
      </c>
      <c r="U17" s="75"/>
      <c r="V17" s="75">
        <v>2083</v>
      </c>
      <c r="W17" s="32"/>
      <c r="X17" s="77" t="s">
        <v>57</v>
      </c>
      <c r="Y17" s="76"/>
      <c r="Z17" s="65">
        <f>SUM(AB17:AD17)</f>
        <v>4268</v>
      </c>
      <c r="AA17" s="65"/>
      <c r="AB17" s="75">
        <v>1958</v>
      </c>
      <c r="AC17" s="75"/>
      <c r="AD17" s="75">
        <v>2310</v>
      </c>
      <c r="AE17" s="32"/>
      <c r="AF17" s="77" t="s">
        <v>56</v>
      </c>
      <c r="AG17" s="76"/>
      <c r="AH17" s="65">
        <f>SUM(AJ17:AL17)</f>
        <v>410</v>
      </c>
      <c r="AI17" s="65"/>
      <c r="AJ17" s="75">
        <v>109</v>
      </c>
      <c r="AK17" s="75"/>
      <c r="AL17" s="75">
        <v>301</v>
      </c>
      <c r="AM17" s="74"/>
    </row>
    <row r="18" spans="1:39" ht="18" customHeight="1">
      <c r="A18" s="80" t="s">
        <v>55</v>
      </c>
      <c r="B18" s="65">
        <f>SUM(D18:F18)</f>
        <v>2802</v>
      </c>
      <c r="C18" s="65"/>
      <c r="D18" s="75">
        <v>1374</v>
      </c>
      <c r="E18" s="75"/>
      <c r="F18" s="79">
        <v>1428</v>
      </c>
      <c r="G18" s="78"/>
      <c r="H18" s="77" t="s">
        <v>54</v>
      </c>
      <c r="I18" s="76"/>
      <c r="J18" s="65">
        <f>SUM(L18:N18)</f>
        <v>3356</v>
      </c>
      <c r="K18" s="65"/>
      <c r="L18" s="75">
        <v>1689</v>
      </c>
      <c r="M18" s="75"/>
      <c r="N18" s="75">
        <v>1667</v>
      </c>
      <c r="O18" s="32"/>
      <c r="P18" s="77" t="s">
        <v>53</v>
      </c>
      <c r="Q18" s="76"/>
      <c r="R18" s="65">
        <f>SUM(T18:V18)</f>
        <v>3568</v>
      </c>
      <c r="S18" s="65"/>
      <c r="T18" s="75">
        <v>1782</v>
      </c>
      <c r="U18" s="75"/>
      <c r="V18" s="75">
        <v>1786</v>
      </c>
      <c r="W18" s="32"/>
      <c r="X18" s="77" t="s">
        <v>52</v>
      </c>
      <c r="Y18" s="76"/>
      <c r="Z18" s="65">
        <f>SUM(AB18:AD18)</f>
        <v>3390</v>
      </c>
      <c r="AA18" s="65"/>
      <c r="AB18" s="75">
        <v>1529</v>
      </c>
      <c r="AC18" s="75"/>
      <c r="AD18" s="75">
        <v>1861</v>
      </c>
      <c r="AE18" s="32"/>
      <c r="AF18" s="77" t="s">
        <v>51</v>
      </c>
      <c r="AG18" s="76"/>
      <c r="AH18" s="65">
        <f>SUM(AJ18:AL18)</f>
        <v>345</v>
      </c>
      <c r="AI18" s="65"/>
      <c r="AJ18" s="75">
        <v>96</v>
      </c>
      <c r="AK18" s="75"/>
      <c r="AL18" s="75">
        <v>249</v>
      </c>
      <c r="AM18" s="74"/>
    </row>
    <row r="19" spans="1:39" ht="18" customHeight="1">
      <c r="A19" s="80" t="s">
        <v>50</v>
      </c>
      <c r="B19" s="65">
        <f>SUM(D19:F19)</f>
        <v>2689</v>
      </c>
      <c r="C19" s="65"/>
      <c r="D19" s="75">
        <v>1419</v>
      </c>
      <c r="E19" s="75"/>
      <c r="F19" s="79">
        <v>1270</v>
      </c>
      <c r="G19" s="78"/>
      <c r="H19" s="77" t="s">
        <v>49</v>
      </c>
      <c r="I19" s="76"/>
      <c r="J19" s="65">
        <f>SUM(L19:N19)</f>
        <v>3453</v>
      </c>
      <c r="K19" s="65"/>
      <c r="L19" s="75">
        <v>1734</v>
      </c>
      <c r="M19" s="75"/>
      <c r="N19" s="75">
        <v>1719</v>
      </c>
      <c r="O19" s="32"/>
      <c r="P19" s="77" t="s">
        <v>48</v>
      </c>
      <c r="Q19" s="76"/>
      <c r="R19" s="65">
        <f>SUM(T19:V19)</f>
        <v>3714</v>
      </c>
      <c r="S19" s="65"/>
      <c r="T19" s="75">
        <v>1887</v>
      </c>
      <c r="U19" s="75"/>
      <c r="V19" s="75">
        <v>1827</v>
      </c>
      <c r="W19" s="32"/>
      <c r="X19" s="77" t="s">
        <v>47</v>
      </c>
      <c r="Y19" s="76"/>
      <c r="Z19" s="65">
        <f>SUM(AB19:AD19)</f>
        <v>2364</v>
      </c>
      <c r="AA19" s="65"/>
      <c r="AB19" s="75">
        <v>1056</v>
      </c>
      <c r="AC19" s="75"/>
      <c r="AD19" s="75">
        <v>1308</v>
      </c>
      <c r="AE19" s="32"/>
      <c r="AF19" s="77" t="s">
        <v>46</v>
      </c>
      <c r="AG19" s="76"/>
      <c r="AH19" s="65">
        <f>SUM(AJ19:AL19)</f>
        <v>263</v>
      </c>
      <c r="AI19" s="65"/>
      <c r="AJ19" s="75">
        <v>63</v>
      </c>
      <c r="AK19" s="75"/>
      <c r="AL19" s="75">
        <v>200</v>
      </c>
      <c r="AM19" s="74"/>
    </row>
    <row r="20" spans="1:39" ht="18" customHeight="1">
      <c r="A20" s="80" t="s">
        <v>45</v>
      </c>
      <c r="B20" s="65">
        <f>SUM(D20:F20)</f>
        <v>2880</v>
      </c>
      <c r="C20" s="65"/>
      <c r="D20" s="75">
        <v>1499</v>
      </c>
      <c r="E20" s="75"/>
      <c r="F20" s="79">
        <v>1381</v>
      </c>
      <c r="G20" s="78"/>
      <c r="H20" s="77" t="s">
        <v>44</v>
      </c>
      <c r="I20" s="76"/>
      <c r="J20" s="65">
        <f>SUM(L20:N20)</f>
        <v>3425</v>
      </c>
      <c r="K20" s="65"/>
      <c r="L20" s="75">
        <v>1718</v>
      </c>
      <c r="M20" s="75"/>
      <c r="N20" s="75">
        <v>1707</v>
      </c>
      <c r="O20" s="32"/>
      <c r="P20" s="77" t="s">
        <v>43</v>
      </c>
      <c r="Q20" s="76"/>
      <c r="R20" s="65">
        <f>SUM(T20:V20)</f>
        <v>3698</v>
      </c>
      <c r="S20" s="65"/>
      <c r="T20" s="75">
        <v>1889</v>
      </c>
      <c r="U20" s="75"/>
      <c r="V20" s="75">
        <v>1809</v>
      </c>
      <c r="W20" s="32"/>
      <c r="X20" s="77" t="s">
        <v>42</v>
      </c>
      <c r="Y20" s="76"/>
      <c r="Z20" s="65">
        <f>SUM(AB20:AD20)</f>
        <v>2800</v>
      </c>
      <c r="AA20" s="65"/>
      <c r="AB20" s="75">
        <v>1247</v>
      </c>
      <c r="AC20" s="75"/>
      <c r="AD20" s="75">
        <v>1553</v>
      </c>
      <c r="AE20" s="32"/>
      <c r="AF20" s="77" t="s">
        <v>41</v>
      </c>
      <c r="AG20" s="76"/>
      <c r="AH20" s="65">
        <f>SUM(AJ20:AL20)</f>
        <v>197</v>
      </c>
      <c r="AI20" s="65"/>
      <c r="AJ20" s="75">
        <v>34</v>
      </c>
      <c r="AK20" s="75"/>
      <c r="AL20" s="75">
        <v>163</v>
      </c>
      <c r="AM20" s="74"/>
    </row>
    <row r="21" spans="1:39" ht="18" customHeight="1">
      <c r="A21" s="80" t="s">
        <v>40</v>
      </c>
      <c r="B21" s="65">
        <f>SUM(D21:F21)</f>
        <v>2868</v>
      </c>
      <c r="C21" s="65"/>
      <c r="D21" s="75">
        <v>1464</v>
      </c>
      <c r="E21" s="75"/>
      <c r="F21" s="79">
        <v>1404</v>
      </c>
      <c r="G21" s="78"/>
      <c r="H21" s="77" t="s">
        <v>39</v>
      </c>
      <c r="I21" s="76"/>
      <c r="J21" s="65">
        <f>SUM(L21:N21)</f>
        <v>3491</v>
      </c>
      <c r="K21" s="65"/>
      <c r="L21" s="75">
        <v>1737</v>
      </c>
      <c r="M21" s="75"/>
      <c r="N21" s="75">
        <v>1754</v>
      </c>
      <c r="O21" s="32"/>
      <c r="P21" s="77" t="s">
        <v>38</v>
      </c>
      <c r="Q21" s="76"/>
      <c r="R21" s="65">
        <f>SUM(T21:V21)</f>
        <v>3279</v>
      </c>
      <c r="S21" s="65"/>
      <c r="T21" s="75">
        <v>1636</v>
      </c>
      <c r="U21" s="75"/>
      <c r="V21" s="75">
        <v>1643</v>
      </c>
      <c r="W21" s="32"/>
      <c r="X21" s="77" t="s">
        <v>37</v>
      </c>
      <c r="Y21" s="76"/>
      <c r="Z21" s="65">
        <f>SUM(AB21:AD21)</f>
        <v>3070</v>
      </c>
      <c r="AA21" s="65"/>
      <c r="AB21" s="75">
        <v>1350</v>
      </c>
      <c r="AC21" s="75"/>
      <c r="AD21" s="75">
        <v>1720</v>
      </c>
      <c r="AE21" s="32"/>
      <c r="AF21" s="77" t="s">
        <v>36</v>
      </c>
      <c r="AG21" s="76"/>
      <c r="AH21" s="65">
        <f>SUM(AJ21:AL21)</f>
        <v>141</v>
      </c>
      <c r="AI21" s="65"/>
      <c r="AJ21" s="75">
        <v>25</v>
      </c>
      <c r="AK21" s="75"/>
      <c r="AL21" s="75">
        <v>116</v>
      </c>
      <c r="AM21" s="74"/>
    </row>
    <row r="22" spans="1:39" ht="18" customHeight="1">
      <c r="A22" s="80" t="s">
        <v>35</v>
      </c>
      <c r="B22" s="65">
        <f>SUM(D22:F22)</f>
        <v>2968</v>
      </c>
      <c r="C22" s="65"/>
      <c r="D22" s="75">
        <v>1513</v>
      </c>
      <c r="E22" s="75"/>
      <c r="F22" s="79">
        <v>1455</v>
      </c>
      <c r="G22" s="78"/>
      <c r="H22" s="77" t="s">
        <v>34</v>
      </c>
      <c r="I22" s="76"/>
      <c r="J22" s="65">
        <f>SUM(L22:N22)</f>
        <v>3555</v>
      </c>
      <c r="K22" s="65"/>
      <c r="L22" s="75">
        <v>1695</v>
      </c>
      <c r="M22" s="75"/>
      <c r="N22" s="75">
        <v>1860</v>
      </c>
      <c r="O22" s="32"/>
      <c r="P22" s="77" t="s">
        <v>33</v>
      </c>
      <c r="Q22" s="76"/>
      <c r="R22" s="65">
        <f>SUM(T22:V22)</f>
        <v>3188</v>
      </c>
      <c r="S22" s="65"/>
      <c r="T22" s="75">
        <v>1563</v>
      </c>
      <c r="U22" s="75"/>
      <c r="V22" s="75">
        <v>1625</v>
      </c>
      <c r="W22" s="32"/>
      <c r="X22" s="77" t="s">
        <v>32</v>
      </c>
      <c r="Y22" s="76"/>
      <c r="Z22" s="65">
        <f>SUM(AB22:AD22)</f>
        <v>2933</v>
      </c>
      <c r="AA22" s="65"/>
      <c r="AB22" s="75">
        <v>1329</v>
      </c>
      <c r="AC22" s="75"/>
      <c r="AD22" s="75">
        <v>1604</v>
      </c>
      <c r="AE22" s="32"/>
      <c r="AF22" s="77" t="s">
        <v>31</v>
      </c>
      <c r="AG22" s="76"/>
      <c r="AH22" s="65">
        <f>SUM(AJ22:AL22)</f>
        <v>106</v>
      </c>
      <c r="AI22" s="65"/>
      <c r="AJ22" s="75">
        <v>14</v>
      </c>
      <c r="AK22" s="75"/>
      <c r="AL22" s="75">
        <v>92</v>
      </c>
      <c r="AM22" s="74"/>
    </row>
    <row r="23" spans="1:39" ht="18" customHeight="1">
      <c r="A23" s="73" t="s">
        <v>30</v>
      </c>
      <c r="B23" s="70">
        <f>SUM(D23:F23)</f>
        <v>2951</v>
      </c>
      <c r="C23" s="70"/>
      <c r="D23" s="69">
        <v>1492</v>
      </c>
      <c r="E23" s="69"/>
      <c r="F23" s="72">
        <v>1459</v>
      </c>
      <c r="G23" s="71"/>
      <c r="H23" s="62" t="s">
        <v>29</v>
      </c>
      <c r="I23" s="61"/>
      <c r="J23" s="70">
        <f>SUM(L23:N23)</f>
        <v>3644</v>
      </c>
      <c r="K23" s="70"/>
      <c r="L23" s="69">
        <v>1775</v>
      </c>
      <c r="M23" s="69"/>
      <c r="N23" s="69">
        <v>1869</v>
      </c>
      <c r="O23" s="68"/>
      <c r="P23" s="62" t="s">
        <v>28</v>
      </c>
      <c r="Q23" s="61"/>
      <c r="R23" s="70">
        <f>SUM(T23:V23)</f>
        <v>2983</v>
      </c>
      <c r="S23" s="70"/>
      <c r="T23" s="69">
        <v>1478</v>
      </c>
      <c r="U23" s="69"/>
      <c r="V23" s="69">
        <v>1505</v>
      </c>
      <c r="W23" s="68"/>
      <c r="X23" s="62" t="s">
        <v>27</v>
      </c>
      <c r="Y23" s="61"/>
      <c r="Z23" s="70">
        <f>SUM(AB23:AD23)</f>
        <v>3096</v>
      </c>
      <c r="AA23" s="70"/>
      <c r="AB23" s="69">
        <v>1397</v>
      </c>
      <c r="AC23" s="69"/>
      <c r="AD23" s="69">
        <v>1699</v>
      </c>
      <c r="AE23" s="68"/>
      <c r="AF23" s="67" t="s">
        <v>26</v>
      </c>
      <c r="AG23" s="66"/>
      <c r="AH23" s="65">
        <f>SUM(AJ23:AL23)</f>
        <v>64</v>
      </c>
      <c r="AI23" s="65"/>
      <c r="AJ23" s="64">
        <v>6</v>
      </c>
      <c r="AK23" s="64"/>
      <c r="AL23" s="64">
        <v>58</v>
      </c>
      <c r="AM23" s="63"/>
    </row>
    <row r="24" spans="1:39" ht="18" customHeight="1">
      <c r="A24" s="2"/>
      <c r="B24" s="55"/>
      <c r="C24" s="55"/>
      <c r="D24" s="55"/>
      <c r="E24" s="55"/>
      <c r="F24" s="55"/>
      <c r="G24" s="55"/>
      <c r="H24" s="2"/>
      <c r="I24" s="2"/>
      <c r="J24" s="54"/>
      <c r="K24" s="5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62" t="s">
        <v>9</v>
      </c>
      <c r="AG24" s="61"/>
      <c r="AH24" s="60">
        <f>SUM(AJ24:AL24)</f>
        <v>145</v>
      </c>
      <c r="AI24" s="59"/>
      <c r="AJ24" s="57">
        <v>18</v>
      </c>
      <c r="AK24" s="58"/>
      <c r="AL24" s="57">
        <v>127</v>
      </c>
      <c r="AM24" s="56"/>
    </row>
    <row r="25" spans="1:39" ht="10.5" customHeight="1">
      <c r="A25" s="2"/>
      <c r="B25" s="55"/>
      <c r="C25" s="55"/>
      <c r="D25" s="55"/>
      <c r="E25" s="55"/>
      <c r="F25" s="55"/>
      <c r="G25" s="55"/>
      <c r="H25" s="2"/>
      <c r="I25" s="2"/>
      <c r="J25" s="54"/>
      <c r="K25" s="5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8" customHeight="1">
      <c r="A26" s="53" t="s">
        <v>25</v>
      </c>
      <c r="B26" s="52"/>
      <c r="C26" s="51" t="s">
        <v>24</v>
      </c>
      <c r="D26" s="50"/>
      <c r="E26" s="49" t="s">
        <v>23</v>
      </c>
      <c r="F26" s="48"/>
      <c r="G26" s="49" t="s">
        <v>22</v>
      </c>
      <c r="H26" s="48"/>
      <c r="I26" s="49" t="s">
        <v>21</v>
      </c>
      <c r="J26" s="48"/>
      <c r="K26" s="49" t="s">
        <v>20</v>
      </c>
      <c r="L26" s="48"/>
      <c r="M26" s="49" t="s">
        <v>19</v>
      </c>
      <c r="N26" s="48"/>
      <c r="O26" s="49" t="s">
        <v>18</v>
      </c>
      <c r="P26" s="48"/>
      <c r="Q26" s="49" t="s">
        <v>17</v>
      </c>
      <c r="R26" s="48"/>
      <c r="S26" s="49" t="s">
        <v>16</v>
      </c>
      <c r="T26" s="48"/>
      <c r="U26" s="49" t="s">
        <v>15</v>
      </c>
      <c r="V26" s="48"/>
      <c r="W26" s="49" t="s">
        <v>14</v>
      </c>
      <c r="X26" s="48"/>
      <c r="Y26" s="49" t="s">
        <v>13</v>
      </c>
      <c r="Z26" s="48"/>
      <c r="AA26" s="49" t="s">
        <v>12</v>
      </c>
      <c r="AB26" s="48"/>
      <c r="AC26" s="49" t="s">
        <v>11</v>
      </c>
      <c r="AD26" s="48"/>
      <c r="AE26" s="49" t="s">
        <v>10</v>
      </c>
      <c r="AF26" s="48"/>
      <c r="AG26" s="49" t="s">
        <v>9</v>
      </c>
      <c r="AH26" s="48"/>
      <c r="AI26" s="47" t="s">
        <v>8</v>
      </c>
      <c r="AJ26" s="45"/>
      <c r="AK26" s="46" t="s">
        <v>7</v>
      </c>
      <c r="AL26" s="45"/>
      <c r="AM26" s="2"/>
    </row>
    <row r="27" spans="1:39" ht="18" customHeight="1">
      <c r="A27" s="44" t="s">
        <v>6</v>
      </c>
      <c r="B27" s="43"/>
      <c r="C27" s="42">
        <f>SUM(C28:D29)</f>
        <v>14524</v>
      </c>
      <c r="D27" s="40"/>
      <c r="E27" s="41">
        <f>SUM(E28:F29)</f>
        <v>16354</v>
      </c>
      <c r="F27" s="40"/>
      <c r="G27" s="41">
        <f>SUM(G28:H29)</f>
        <v>8447</v>
      </c>
      <c r="H27" s="40"/>
      <c r="I27" s="41">
        <f>SUM(I28:J29)</f>
        <v>8437</v>
      </c>
      <c r="J27" s="40"/>
      <c r="K27" s="41">
        <f>SUM(K28:L29)</f>
        <v>5919</v>
      </c>
      <c r="L27" s="40"/>
      <c r="M27" s="41">
        <f>SUM(M28:N29)</f>
        <v>29955</v>
      </c>
      <c r="N27" s="40"/>
      <c r="O27" s="41">
        <f>SUM(O28:P29)</f>
        <v>33573</v>
      </c>
      <c r="P27" s="40"/>
      <c r="Q27" s="41">
        <f>SUM(Q28:R29)</f>
        <v>44995</v>
      </c>
      <c r="R27" s="40"/>
      <c r="S27" s="41">
        <f>SUM(S28:T29)</f>
        <v>38483</v>
      </c>
      <c r="T27" s="40"/>
      <c r="U27" s="41">
        <f>SUM(U28:V29)</f>
        <v>13692</v>
      </c>
      <c r="V27" s="40"/>
      <c r="W27" s="41">
        <f>SUM(W28:X29)</f>
        <v>14614</v>
      </c>
      <c r="X27" s="40"/>
      <c r="Y27" s="41">
        <f>SUM(Y28:Z29)</f>
        <v>19324</v>
      </c>
      <c r="Z27" s="40"/>
      <c r="AA27" s="41">
        <f>SUM(AA28:AB29)</f>
        <v>14263</v>
      </c>
      <c r="AB27" s="40"/>
      <c r="AC27" s="41">
        <f>SUM(AC28:AD29)</f>
        <v>16846</v>
      </c>
      <c r="AD27" s="40"/>
      <c r="AE27" s="41">
        <f>SUM(AE28:AF29)</f>
        <v>3507</v>
      </c>
      <c r="AF27" s="40"/>
      <c r="AG27" s="41">
        <f>SUM(AG28:AH29)</f>
        <v>145</v>
      </c>
      <c r="AH27" s="40"/>
      <c r="AI27" s="39">
        <f>SUM(C27:AH27)</f>
        <v>283078</v>
      </c>
      <c r="AJ27" s="38"/>
      <c r="AK27" s="37">
        <v>128707</v>
      </c>
      <c r="AL27" s="36"/>
      <c r="AM27" s="2"/>
    </row>
    <row r="28" spans="1:39" ht="18" customHeight="1">
      <c r="A28" s="35" t="s">
        <v>5</v>
      </c>
      <c r="B28" s="34"/>
      <c r="C28" s="33">
        <f>SUM(D4:E9)</f>
        <v>7415</v>
      </c>
      <c r="D28" s="31"/>
      <c r="E28" s="32">
        <f>SUM(D10:E15)</f>
        <v>8446</v>
      </c>
      <c r="F28" s="31"/>
      <c r="G28" s="32">
        <f>SUM(D16:E18)</f>
        <v>4284</v>
      </c>
      <c r="H28" s="31"/>
      <c r="I28" s="32">
        <f>SUM(D19:E21)</f>
        <v>4382</v>
      </c>
      <c r="J28" s="31"/>
      <c r="K28" s="32">
        <f>SUM(D22:E23)</f>
        <v>3005</v>
      </c>
      <c r="L28" s="31"/>
      <c r="M28" s="32">
        <f>SUM(L4:M13)</f>
        <v>14801</v>
      </c>
      <c r="N28" s="31"/>
      <c r="O28" s="32">
        <f>SUM(L14:M23)</f>
        <v>16598</v>
      </c>
      <c r="P28" s="31"/>
      <c r="Q28" s="32">
        <f>SUM(T4:U13)</f>
        <v>22132</v>
      </c>
      <c r="R28" s="31"/>
      <c r="S28" s="32">
        <f>SUM(T14:U23)</f>
        <v>19218</v>
      </c>
      <c r="T28" s="31"/>
      <c r="U28" s="32">
        <f>SUM(AB4:AC8)</f>
        <v>6662</v>
      </c>
      <c r="V28" s="31"/>
      <c r="W28" s="32">
        <f>SUM(AB9:AC13)</f>
        <v>6898</v>
      </c>
      <c r="X28" s="31"/>
      <c r="Y28" s="32">
        <f>SUM(AB14:AC18)</f>
        <v>8793</v>
      </c>
      <c r="Z28" s="31"/>
      <c r="AA28" s="32">
        <f>SUM(AB19:AC23)</f>
        <v>6379</v>
      </c>
      <c r="AB28" s="31"/>
      <c r="AC28" s="32">
        <f>SUM(AJ4:AK13)</f>
        <v>6991</v>
      </c>
      <c r="AD28" s="31"/>
      <c r="AE28" s="32">
        <f>SUM(AJ14:AK23)</f>
        <v>920</v>
      </c>
      <c r="AF28" s="31"/>
      <c r="AG28" s="32">
        <f>AJ24</f>
        <v>18</v>
      </c>
      <c r="AH28" s="31"/>
      <c r="AI28" s="30">
        <f>SUM(C28:AH28)</f>
        <v>136942</v>
      </c>
      <c r="AJ28" s="29"/>
      <c r="AK28" s="2"/>
      <c r="AL28" s="2"/>
      <c r="AM28" s="2"/>
    </row>
    <row r="29" spans="1:39" ht="18" customHeight="1">
      <c r="A29" s="28" t="s">
        <v>4</v>
      </c>
      <c r="B29" s="27"/>
      <c r="C29" s="26">
        <f>SUM(F4:G9)</f>
        <v>7109</v>
      </c>
      <c r="D29" s="24"/>
      <c r="E29" s="25">
        <f>SUM(F10:G15)</f>
        <v>7908</v>
      </c>
      <c r="F29" s="24"/>
      <c r="G29" s="25">
        <f>SUM(F16:G18)</f>
        <v>4163</v>
      </c>
      <c r="H29" s="24"/>
      <c r="I29" s="25">
        <f>SUM(F19:G21)</f>
        <v>4055</v>
      </c>
      <c r="J29" s="24"/>
      <c r="K29" s="25">
        <f>SUM(F22:G23)</f>
        <v>2914</v>
      </c>
      <c r="L29" s="24"/>
      <c r="M29" s="25">
        <f>SUM(N4:O13)</f>
        <v>15154</v>
      </c>
      <c r="N29" s="24"/>
      <c r="O29" s="25">
        <f>SUM(N14:O23)</f>
        <v>16975</v>
      </c>
      <c r="P29" s="24"/>
      <c r="Q29" s="25">
        <f>SUM(V4:W13)</f>
        <v>22863</v>
      </c>
      <c r="R29" s="24"/>
      <c r="S29" s="25">
        <f>SUM(V14:W23)</f>
        <v>19265</v>
      </c>
      <c r="T29" s="24"/>
      <c r="U29" s="25">
        <f>SUM(AD4:AE8)</f>
        <v>7030</v>
      </c>
      <c r="V29" s="24"/>
      <c r="W29" s="25">
        <f>SUM(AD9:AE13)</f>
        <v>7716</v>
      </c>
      <c r="X29" s="24"/>
      <c r="Y29" s="25">
        <f>SUM(AD14:AE18)</f>
        <v>10531</v>
      </c>
      <c r="Z29" s="24"/>
      <c r="AA29" s="25">
        <f>SUM(AD19:AE23)</f>
        <v>7884</v>
      </c>
      <c r="AB29" s="24"/>
      <c r="AC29" s="25">
        <f>SUM(AL4:AM13)</f>
        <v>9855</v>
      </c>
      <c r="AD29" s="24"/>
      <c r="AE29" s="25">
        <f>SUM(AL14:AM23)</f>
        <v>2587</v>
      </c>
      <c r="AF29" s="24"/>
      <c r="AG29" s="25">
        <f>AL24</f>
        <v>127</v>
      </c>
      <c r="AH29" s="24"/>
      <c r="AI29" s="23">
        <f>SUM(C29:AH29)</f>
        <v>146136</v>
      </c>
      <c r="AJ29" s="22"/>
      <c r="AK29" s="2"/>
      <c r="AL29" s="2"/>
      <c r="AM29" s="2"/>
    </row>
    <row r="30" spans="1:39" ht="12.75" customHeight="1">
      <c r="A30" s="21" t="s">
        <v>3</v>
      </c>
      <c r="B30" s="20"/>
      <c r="C30" s="19" t="s">
        <v>2</v>
      </c>
      <c r="D30" s="19"/>
      <c r="E30" s="19"/>
      <c r="F30" s="19"/>
      <c r="G30" s="19"/>
      <c r="H30" s="18"/>
      <c r="I30" s="16" t="s">
        <v>1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/>
      <c r="W30" s="16" t="s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4"/>
      <c r="AI30" s="2"/>
      <c r="AJ30" s="2"/>
      <c r="AK30" s="2"/>
      <c r="AL30" s="2"/>
      <c r="AM30" s="2"/>
    </row>
    <row r="31" spans="1:39" ht="12.75" customHeight="1">
      <c r="A31" s="13"/>
      <c r="B31" s="12"/>
      <c r="C31" s="11">
        <f>SUM(C27:H27)</f>
        <v>39325</v>
      </c>
      <c r="D31" s="11"/>
      <c r="E31" s="11"/>
      <c r="F31" s="10">
        <f>C31/AI27</f>
        <v>0.1389193084591526</v>
      </c>
      <c r="G31" s="10"/>
      <c r="H31" s="9"/>
      <c r="I31" s="6">
        <f>SUM(I27:V27)</f>
        <v>175054</v>
      </c>
      <c r="J31" s="8"/>
      <c r="K31" s="8"/>
      <c r="L31" s="8"/>
      <c r="M31" s="8"/>
      <c r="N31" s="8"/>
      <c r="O31" s="8"/>
      <c r="P31" s="4">
        <f>I31/AI27</f>
        <v>0.618394930019288</v>
      </c>
      <c r="Q31" s="4"/>
      <c r="R31" s="4"/>
      <c r="S31" s="4"/>
      <c r="T31" s="4"/>
      <c r="U31" s="4"/>
      <c r="V31" s="7"/>
      <c r="W31" s="6">
        <f>SUM(W27:AH27)</f>
        <v>68699</v>
      </c>
      <c r="X31" s="5"/>
      <c r="Y31" s="5"/>
      <c r="Z31" s="5"/>
      <c r="AA31" s="5"/>
      <c r="AB31" s="5"/>
      <c r="AC31" s="4">
        <f>W31/AI27</f>
        <v>0.24268576152155943</v>
      </c>
      <c r="AD31" s="4"/>
      <c r="AE31" s="4"/>
      <c r="AF31" s="4"/>
      <c r="AG31" s="4"/>
      <c r="AH31" s="3"/>
      <c r="AI31" s="2"/>
      <c r="AJ31" s="2"/>
      <c r="AK31" s="2"/>
      <c r="AL31" s="2"/>
      <c r="AM31" s="2"/>
    </row>
  </sheetData>
  <sheetProtection/>
  <mergeCells count="487"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AE28:AF28"/>
    <mergeCell ref="AG28:AH28"/>
    <mergeCell ref="K28:L28"/>
    <mergeCell ref="M28:N28"/>
    <mergeCell ref="O28:P28"/>
    <mergeCell ref="Q28:R28"/>
    <mergeCell ref="S28:T28"/>
    <mergeCell ref="U28:V28"/>
    <mergeCell ref="O29:P29"/>
    <mergeCell ref="Q29:R29"/>
    <mergeCell ref="W28:X28"/>
    <mergeCell ref="Y28:Z28"/>
    <mergeCell ref="AA28:AB28"/>
    <mergeCell ref="AC28:AD28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A30:B31"/>
    <mergeCell ref="C30:H30"/>
    <mergeCell ref="I30:V30"/>
    <mergeCell ref="W30:AH30"/>
    <mergeCell ref="C31:E31"/>
    <mergeCell ref="F31:H31"/>
    <mergeCell ref="I31:O31"/>
    <mergeCell ref="P31:V31"/>
    <mergeCell ref="W31:AB31"/>
    <mergeCell ref="AC31:AH31"/>
    <mergeCell ref="AE29:AF29"/>
    <mergeCell ref="AG29:AH29"/>
    <mergeCell ref="AI29:AJ29"/>
    <mergeCell ref="S29:T29"/>
    <mergeCell ref="U29:V29"/>
    <mergeCell ref="W29:X29"/>
    <mergeCell ref="Y29:Z29"/>
  </mergeCells>
  <printOptions horizontalCentered="1"/>
  <pageMargins left="0.4583333333333333" right="0.59375" top="0.6145833333333334" bottom="0.17708333333333334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茨木市</dc:creator>
  <cp:keywords/>
  <dc:description/>
  <cp:lastModifiedBy>茨木市</cp:lastModifiedBy>
  <dcterms:created xsi:type="dcterms:W3CDTF">2021-04-07T04:05:29Z</dcterms:created>
  <dcterms:modified xsi:type="dcterms:W3CDTF">2021-04-07T04:05:29Z</dcterms:modified>
  <cp:category/>
  <cp:version/>
  <cp:contentType/>
  <cp:contentStatus/>
</cp:coreProperties>
</file>