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998】非暗号化\33照会回答\01_大阪府からの照会\★R3(2021)\★済\040302【大阪府：決算担当】（310回答〆）令和２年度財政状況資料集の作成及び提出について\07HPアップ指示（3.31まで）\02アップ\"/>
    </mc:Choice>
  </mc:AlternateContent>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<sst xmlns="http://schemas.openxmlformats.org/spreadsheetml/2006/main" count="1100" uniqueCount="607">
  <si>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</si>
  <si>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</si>
  <si>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</si>
  <si>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</si>
  <si>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</si>
  <si>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</si>
  <si>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</si>
  <si>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</si>
  <si>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</si>
  <si>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</si>
  <si>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</si>
  <si>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</si>
  <si>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</si>
  <si>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</si>
  <si>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</si>
  <si>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</si>
  <si>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</si>
  <si>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</si>
  <si>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</si>
  <si>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</si>
  <si>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</si>
  <si>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</si>
  <si>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</si>
  <si>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</si>
  <si>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</si>
  <si>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</si>
  <si>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</si>
  <si>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</si>
  <si>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</si>
  <si>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</si>
  <si>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</si>
  <si>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</si>
  <si>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</si>
  <si>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</si>
  <si>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</si>
  <si>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</si>
  <si>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</si>
  <si>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</si>
  <si>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</si>
  <si>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</si>
  <si>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</si>
  <si>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</si>
  <si>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</si>
  <si>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</si>
  <si>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</si>
  <si>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</si>
  <si>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</si>
  <si>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</si>
  <si>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</si>
  <si>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</si>
  <si>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</si>
  <si>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</si>
  <si>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</si>
  <si>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</si>
  <si>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</si>
  <si>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</si>
  <si>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</si>
  <si>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</si>
  <si>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</si>
  <si>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</si>
  <si>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</si>
  <si>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</si>
  <si>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</si>
  <si>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</si>
  <si>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</si>
  <si>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</si>
  <si>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</si>
  <si>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</si>
  <si>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</si>
  <si>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</si>
  <si>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</si>
  <si>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</si>
  <si>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</si>
  <si>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</si>
  <si>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</si>
  <si>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</si>
  <si>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</si>
  <si>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</si>
  <si>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</si>
  <si>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</si>
  <si>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</si>
  <si>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</si>
  <si>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</si>
  <si>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</si>
  <si>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</si>
  <si>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</si>
  <si>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</si>
  <si>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</si>
  <si>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</si>
  <si>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</si>
  <si>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</si>
  <si>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</si>
  <si>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</si>
  <si>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</si>
  <si>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</si>
  <si>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</si>
  <si>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</si>
  <si>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</si>
  <si>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</si>
  <si>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</si>
  <si>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</si>
  <si>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</si>
  <si>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</si>
  <si>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</si>
  <si>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</si>
  <si>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</si>
  <si>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</si>
  <si>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</si>
  <si>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</si>
  <si>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</si>
  <si>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</si>
  <si>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</si>
  <si>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</si>
  <si>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</si>
  <si>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</si>
  <si>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</si>
  <si>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</si>
  <si>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</si>
  <si>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</si>
  <si>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</si>
  <si>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</si>
  <si>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</si>
  <si>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</si>
  <si>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</si>
  <si>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</si>
  <si>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</si>
  <si>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</si>
  <si>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</si>
  <si>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</si>
  <si>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</si>
  <si>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</si>
  <si>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</si>
  <si>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</si>
  <si>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</si>
  <si>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</si>
  <si>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</si>
  <si>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</si>
  <si>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</si>
  <si>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</si>
  <si>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</si>
  <si>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</si>
  <si>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</si>
  <si>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</si>
  <si>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</si>
  <si>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</si>
  <si>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</si>
  <si>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</si>
  <si>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</si>
  <si>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</si>
  <si>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</si>
  <si>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</si>
  <si>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</si>
  <si>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</si>
  <si>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</si>
  <si>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</si>
  <si>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</si>
  <si>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</si>
  <si>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</si>
  <si>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</si>
  <si>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</si>
  <si>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</si>
  <si>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</si>
  <si>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</si>
  <si>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</si>
  <si>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</si>
  <si>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</si>
  <si>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</si>
  <si>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</si>
  <si>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</si>
  <si>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</si>
  <si>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</si>
  <si>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</si>
  <si>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</si>
  <si>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</si>
  <si>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</si>
  <si>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</si>
  <si>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</si>
  <si>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</si>
  <si>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</si>
  <si>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</si>
  <si>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</si>
  <si>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</si>
  <si>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</si>
  <si>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</si>
  <si>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</si>
  <si>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</si>
  <si>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</si>
  <si>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</si>
  <si>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</si>
  <si>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</si>
  <si>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</si>
  <si>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</si>
  <si>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</si>
  <si>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</si>
  <si>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</si>
  <si>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</si>
  <si>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</si>
  <si>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</si>
  <si>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</si>
  <si>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</si>
  <si>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</si>
  <si>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</si>
  <si>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</si>
  <si>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</si>
  <si>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</si>
  <si>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</si>
  <si>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</si>
  <si>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</si>
  <si>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</si>
  <si>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</si>
  <si>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</si>
  <si>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</si>
  <si>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</si>
  <si>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</si>
  <si>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</si>
  <si>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</si>
  <si>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</si>
  <si>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</si>
  <si>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</si>
  <si>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</si>
  <si>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</si>
  <si>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</si>
  <si>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</si>
  <si>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</si>
  <si>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</si>
  <si>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</si>
  <si>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</si>
  <si>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</si>
  <si>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</si>
  <si>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</si>
  <si>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</si>
  <si>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</si>
  <si>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</si>
  <si>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</si>
  <si>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</si>
  <si>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</si>
  <si>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</si>
  <si>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</si>
  <si>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</si>
  <si>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</si>
  <si>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</si>
  <si>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</si>
  <si>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</si>
  <si>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</si>
  <si>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</si>
  <si>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</si>
  <si>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</si>
  <si>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</si>
  <si>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</si>
  <si>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</si>
  <si>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</si>
  <si>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</si>
  <si>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</si>
  <si>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</si>
  <si>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</si>
  <si>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</si>
  <si>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</si>
  <si>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</si>
  <si>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</si>
  <si>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</si>
  <si>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</si>
  <si>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</si>
  <si>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</si>
  <si>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</si>
  <si>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</si>
  <si>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</si>
  <si>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</si>
  <si>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</si>
  <si>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</si>
  <si>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</si>
  <si>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</si>
  <si>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</si>
  <si>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</si>
  <si>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</si>
  <si>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</si>
  <si>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</si>
  <si>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</si>
  <si>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</si>
  <si>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</si>
  <si>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</si>
  <si>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</si>
  <si>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</si>
  <si>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</si>
  <si>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</si>
  <si>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</si>
  <si>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</si>
  <si>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</si>
  <si>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</si>
  <si>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</si>
  <si>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</si>
  <si>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</si>
  <si>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</si>
  <si>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</si>
  <si>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</si>
  <si>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</si>
  <si>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</si>
  <si>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</si>
  <si>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</si>
  <si>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</si>
  <si>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</si>
  <si>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</si>
  <si>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</si>
  <si>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</si>
  <si>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</si>
  <si>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</si>
  <si>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</si>
  <si>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</si>
  <si>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</si>
  <si>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</si>
  <si>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</si>
  <si>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</si>
  <si>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</si>
  <si>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</si>
  <si>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</si>
  <si>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</si>
  <si>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</si>
  <si>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</si>
  <si>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</si>
  <si>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</si>
  <si>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</si>
  <si>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</si>
  <si>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</si>
  <si>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</si>
  <si>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</si>
  <si>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</si>
  <si>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</si>
  <si>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</si>
  <si>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</si>
  <si>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</si>
  <si>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</si>
  <si>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</si>
  <si>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</si>
  <si>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</si>
  <si>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</si>
  <si>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</si>
  <si>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</si>
  <si>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</si>
  <si>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</si>
  <si>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</si>
  <si>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</si>
  <si>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</si>
  <si>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</si>
  <si>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</si>
  <si>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</si>
  <si>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</si>
  <si>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</si>
  <si>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</si>
  <si>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</si>
  <si>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</si>
  <si>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</si>
  <si>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</si>
  <si>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</si>
  <si>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</si>
  <si>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</si>
  <si>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</si>
  <si>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</si>
  <si>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</si>
  <si>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</si>
  <si>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</si>
  <si>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</si>
  <si>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</si>
  <si>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</si>
  <si>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</si>
  <si>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</si>
  <si>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</si>
  <si>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</si>
  <si>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</si>
  <si>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</si>
  <si>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</si>
  <si>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</si>
  <si>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</si>
  <si>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</si>
  <si>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</si>
  <si>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</si>
  <si>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</si>
  <si>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</si>
  <si>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</si>
  <si>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</si>
  <si>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</si>
  <si>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</si>
  <si>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</si>
  <si>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</si>
  <si>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</si>
  <si>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</si>
  <si>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</si>
  <si>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</si>
  <si>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</si>
  <si>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</si>
  <si>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</si>
  <si>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</si>
  <si>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</si>
  <si>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</si>
  <si>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</si>
  <si>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</si>
  <si>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</si>
  <si>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</si>
  <si>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</si>
  <si>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</si>
  <si>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</si>
  <si>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</si>
  <si>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</si>
  <si>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</si>
  <si>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</si>
  <si>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</si>
  <si>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</si>
  <si>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</si>
  <si>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</si>
  <si>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</si>
  <si>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</si>
  <si>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</si>
  <si>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</si>
  <si>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</si>
  <si>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</si>
  <si>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</si>
  <si>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</si>
  <si>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</si>
  <si>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</si>
  <si>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</si>
  <si>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</si>
  <si>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</si>
  <si>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</si>
  <si>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</si>
  <si>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</si>
  <si>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</si>
  <si>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</si>
  <si>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</si>
  <si>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</si>
  <si>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</si>
  <si>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</si>
  <si>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</si>
  <si>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</si>
  <si>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</si>
  <si>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</si>
  <si>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</si>
  <si>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</si>
  <si>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</si>
  <si>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</si>
  <si>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</si>
  <si>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</si>
  <si>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</si>
  <si>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</si>
  <si>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</si>
  <si>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</si>
  <si>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</si>
  <si>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</si>
  <si>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</si>
  <si>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</si>
  <si>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</si>
  <si>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</si>
  <si>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</si>
  <si>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</si>
  <si>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</si>
  <si>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</si>
  <si>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</si>
  <si>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</si>
  <si>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</si>
  <si>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</si>
  <si>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</si>
  <si>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</si>
  <si>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</si>
  <si>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</si>
  <si>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</si>
  <si>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</si>
  <si>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</si>
  <si>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</si>
  <si>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</si>
  <si>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</si>
  <si>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</si>
  <si>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</si>
  <si>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</si>
  <si>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</si>
  <si>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</si>
  <si>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</si>
  <si>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</si>
  <si>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</si>
  <si>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</si>
  <si>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</si>
  <si>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</si>
  <si>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</si>
  <si>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</si>
  <si>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</si>
  <si>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</si>
  <si>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</si>
  <si>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</si>
  <si>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</si>
  <si>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</si>
  <si>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</si>
  <si>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</si>
  <si>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</si>
  <si>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</si>
  <si>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</si>
  <si>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</si>
  <si>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</si>
  <si>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</si>
  <si>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</si>
  <si>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</si>
  <si>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</si>
  <si>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</si>
  <si>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</si>
  <si>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</si>
  <si>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</si>
  <si>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</si>
  <si>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</si>
  <si>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</si>
  <si>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</si>
  <si>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</si>
  <si>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</si>
  <si>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</si>
  <si>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</si>
  <si>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</si>
  <si>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</si>
  <si>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</si>
  <si>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</si>
  <si>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</si>
  <si>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</si>
  <si>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</si>
  <si>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</si>
  <si>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</si>
  <si>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</si>
  <si>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</si>
  <si>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</si>
  <si>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</si>
  <si>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</si>
  <si>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</si>
  <si>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</si>
  <si>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</si>
  <si>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</si>
  <si>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</si>
  <si>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</si>
  <si>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</si>
  <si>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</si>
  <si>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</si>
  <si>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</si>
  <si>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</si>
  <si>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</si>
  <si>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</si>
  <si>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</si>
  <si>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</si>
  <si>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</si>
  <si>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</si>
  <si>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</si>
  <si>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</si>
  <si>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</si>
  <si>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</si>
  <si>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</si>
  <si>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</si>
  <si>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</si>
  <si>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</si>
  <si>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</si>
  <si>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</si>
  <si>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</si>
  <si>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</si>
  <si>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</si>
  <si>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</si>
  <si>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</si>
  <si>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</si>
  <si>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</si>
  <si>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</si>
  <si>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</si>
  <si>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</si>
  <si>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</si>
  <si>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</si>
  <si>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</si>
  <si>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</si>
  <si>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</si>
  <si>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</si>
  <si>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</si>
  <si>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</si>
  <si>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</si>
  <si>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</si>
  <si>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</si>
  <si>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0.01</t>
  </si>
  <si>
    <t>▲ 2.38</t>
  </si>
  <si>
    <t>▲ 0.36</t>
  </si>
  <si>
    <t>▲ 2.00</t>
  </si>
  <si>
    <t>水道事業会計</t>
  </si>
  <si>
    <t>一般会計</t>
  </si>
  <si>
    <t>国民健康保険事業特別会計</t>
  </si>
  <si>
    <t>下水道等事業会計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</si>
  <si>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</si>
  <si>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</si>
  <si>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</si>
  <si>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</si>
  <si>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</si>
  <si>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</si>
  <si>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</si>
  <si>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</si>
  <si>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</si>
  <si>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</si>
  <si>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</si>
  <si>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</si>
  <si>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</si>
  <si>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</si>
  <si>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</si>
  <si>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</si>
  <si>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19"/>
  </si>
  <si>
    <t>茨木市土地開発公社</t>
    <rPh sb="0" eb="3">
      <t>イバラキシ</t>
    </rPh>
    <rPh sb="3" eb="5">
      <t>トチ</t>
    </rPh>
    <rPh sb="5" eb="7">
      <t>カイハツ</t>
    </rPh>
    <rPh sb="7" eb="9">
      <t>コウシャ</t>
    </rPh>
    <phoneticPr fontId="2"/>
  </si>
  <si>
    <t>-</t>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</si>
  <si>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</si>
  <si>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</si>
  <si>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</si>
  <si>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</si>
  <si>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</si>
  <si>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</si>
  <si>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</si>
  <si>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文化施設建設基金</t>
    <phoneticPr fontId="2"/>
  </si>
  <si>
    <t>衛生処理施設整備等基金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</si>
</sst>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D35C-4E87-BB3F-4F0B4FB50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24736</c:v>
                </c:pt>
                <c:pt idx="1">
                  <c:v>30559</c:v>
                </c:pt>
                <c:pt idx="2">
                  <c:v>20931</c:v>
                </c:pt>
                <c:pt idx="3">
                  <c:v>28316</c:v>
                </c:pt>
                <c:pt idx="4">
                  <c:v>31290</c:v>
                </c:pt>
              </c:numCache>
            </c:numRef>
          </c:val>
          <c:smooth val="0"/>
          <c:extLst>
            <c:ext xmlns:c16="http://schemas.microsoft.com/office/drawing/2014/chart" uri="{C3380CC4-5D6E-409C-BE32-E72D297353CC}">
              <c16:uniqueId val="{00000001-D35C-4E87-BB3F-4F0B4FB50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c:v>
                </c:pt>
                <c:pt idx="1">
                  <c:v>1.84</c:v>
                </c:pt>
                <c:pt idx="2">
                  <c:v>1.71</c:v>
                </c:pt>
                <c:pt idx="3">
                  <c:v>1.69</c:v>
                </c:pt>
                <c:pt idx="4">
                  <c:v>2.08</c:v>
                </c:pt>
              </c:numCache>
            </c:numRef>
          </c:val>
          <c:extLst>
            <c:ext xmlns:c16="http://schemas.microsoft.com/office/drawing/2014/chart" uri="{C3380CC4-5D6E-409C-BE32-E72D297353CC}">
              <c16:uniqueId val="{00000000-8141-490C-9880-5E949BDCB8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15.18</c:v>
                </c:pt>
                <c:pt idx="1">
                  <c:v>15.9</c:v>
                </c:pt>
                <c:pt idx="2">
                  <c:v>14.16</c:v>
                </c:pt>
                <c:pt idx="3">
                  <c:v>14.63</c:v>
                </c:pt>
                <c:pt idx="4">
                  <c:v>12.74</c:v>
                </c:pt>
              </c:numCache>
            </c:numRef>
          </c:val>
          <c:extLst>
            <c:ext xmlns:c16="http://schemas.microsoft.com/office/drawing/2014/chart" uri="{C3380CC4-5D6E-409C-BE32-E72D297353CC}">
              <c16:uniqueId val="{00000001-8141-490C-9880-5E949BDCB8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0.06</c:v>
                </c:pt>
                <c:pt idx="2">
                  <c:v>-2.38</c:v>
                </c:pt>
                <c:pt idx="3">
                  <c:v>-0.36</c:v>
                </c:pt>
                <c:pt idx="4">
                  <c:v>-2</c:v>
                </c:pt>
              </c:numCache>
            </c:numRef>
          </c:val>
          <c:smooth val="0"/>
          <c:extLst>
            <c:ext xmlns:c16="http://schemas.microsoft.com/office/drawing/2014/chart" uri="{C3380CC4-5D6E-409C-BE32-E72D297353CC}">
              <c16:uniqueId val="{00000002-8141-490C-9880-5E949BDCB8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24-4580-8F56-BDCA94A290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24-4580-8F56-BDCA94A290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24-4580-8F56-BDCA94A290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24-4580-8F56-BDCA94A290C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0.27</c:v>
                </c:pt>
                <c:pt idx="4">
                  <c:v>#N/A</c:v>
                </c:pt>
                <c:pt idx="5">
                  <c:v>0.27</c:v>
                </c:pt>
                <c:pt idx="6">
                  <c:v>#N/A</c:v>
                </c:pt>
                <c:pt idx="7">
                  <c:v>0.27</c:v>
                </c:pt>
                <c:pt idx="8">
                  <c:v>#N/A</c:v>
                </c:pt>
                <c:pt idx="9">
                  <c:v>0.3</c:v>
                </c:pt>
              </c:numCache>
            </c:numRef>
          </c:val>
          <c:extLst>
            <c:ext xmlns:c16="http://schemas.microsoft.com/office/drawing/2014/chart" uri="{C3380CC4-5D6E-409C-BE32-E72D297353CC}">
              <c16:uniqueId val="{00000004-D924-4580-8F56-BDCA94A290C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0.65</c:v>
                </c:pt>
                <c:pt idx="4">
                  <c:v>#N/A</c:v>
                </c:pt>
                <c:pt idx="5">
                  <c:v>0.65</c:v>
                </c:pt>
                <c:pt idx="6">
                  <c:v>#N/A</c:v>
                </c:pt>
                <c:pt idx="7">
                  <c:v>0.66</c:v>
                </c:pt>
                <c:pt idx="8">
                  <c:v>#N/A</c:v>
                </c:pt>
                <c:pt idx="9">
                  <c:v>0.91</c:v>
                </c:pt>
              </c:numCache>
            </c:numRef>
          </c:val>
          <c:extLst>
            <c:ext xmlns:c16="http://schemas.microsoft.com/office/drawing/2014/chart" uri="{C3380CC4-5D6E-409C-BE32-E72D297353CC}">
              <c16:uniqueId val="{00000005-D924-4580-8F56-BDCA94A290CA}"/>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1.28</c:v>
                </c:pt>
                <c:pt idx="4">
                  <c:v>#N/A</c:v>
                </c:pt>
                <c:pt idx="5">
                  <c:v>1.3</c:v>
                </c:pt>
                <c:pt idx="6">
                  <c:v>#N/A</c:v>
                </c:pt>
                <c:pt idx="7">
                  <c:v>1.4</c:v>
                </c:pt>
                <c:pt idx="8">
                  <c:v>#N/A</c:v>
                </c:pt>
                <c:pt idx="9">
                  <c:v>1.63</c:v>
                </c:pt>
              </c:numCache>
            </c:numRef>
          </c:val>
          <c:extLst>
            <c:ext xmlns:c16="http://schemas.microsoft.com/office/drawing/2014/chart" uri="{C3380CC4-5D6E-409C-BE32-E72D297353CC}">
              <c16:uniqueId val="{00000006-D924-4580-8F56-BDCA94A290C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0.45</c:v>
                </c:pt>
                <c:pt idx="2">
                  <c:v>#N/A</c:v>
                </c:pt>
                <c:pt idx="3">
                  <c:v>1.71</c:v>
                </c:pt>
                <c:pt idx="4">
                  <c:v>#N/A</c:v>
                </c:pt>
                <c:pt idx="5">
                  <c:v>1.79</c:v>
                </c:pt>
                <c:pt idx="6">
                  <c:v>#N/A</c:v>
                </c:pt>
                <c:pt idx="7">
                  <c:v>1.82</c:v>
                </c:pt>
                <c:pt idx="8">
                  <c:v>#N/A</c:v>
                </c:pt>
                <c:pt idx="9">
                  <c:v>1.96</c:v>
                </c:pt>
              </c:numCache>
            </c:numRef>
          </c:val>
          <c:extLst>
            <c:ext xmlns:c16="http://schemas.microsoft.com/office/drawing/2014/chart" uri="{C3380CC4-5D6E-409C-BE32-E72D297353CC}">
              <c16:uniqueId val="{00000007-D924-4580-8F56-BDCA94A290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1.79</c:v>
                </c:pt>
                <c:pt idx="2">
                  <c:v>#N/A</c:v>
                </c:pt>
                <c:pt idx="3">
                  <c:v>1.83</c:v>
                </c:pt>
                <c:pt idx="4">
                  <c:v>#N/A</c:v>
                </c:pt>
                <c:pt idx="5">
                  <c:v>1.71</c:v>
                </c:pt>
                <c:pt idx="6">
                  <c:v>#N/A</c:v>
                </c:pt>
                <c:pt idx="7">
                  <c:v>1.68</c:v>
                </c:pt>
                <c:pt idx="8">
                  <c:v>#N/A</c:v>
                </c:pt>
                <c:pt idx="9">
                  <c:v>2.08</c:v>
                </c:pt>
              </c:numCache>
            </c:numRef>
          </c:val>
          <c:extLst>
            <c:ext xmlns:c16="http://schemas.microsoft.com/office/drawing/2014/chart" uri="{C3380CC4-5D6E-409C-BE32-E72D297353CC}">
              <c16:uniqueId val="{00000008-D924-4580-8F56-BDCA94A290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8.41</c:v>
                </c:pt>
                <c:pt idx="2">
                  <c:v>#N/A</c:v>
                </c:pt>
                <c:pt idx="3">
                  <c:v>9.65</c:v>
                </c:pt>
                <c:pt idx="4">
                  <c:v>#N/A</c:v>
                </c:pt>
                <c:pt idx="5">
                  <c:v>7.85</c:v>
                </c:pt>
                <c:pt idx="6">
                  <c:v>#N/A</c:v>
                </c:pt>
                <c:pt idx="7">
                  <c:v>6.68</c:v>
                </c:pt>
                <c:pt idx="8">
                  <c:v>#N/A</c:v>
                </c:pt>
                <c:pt idx="9">
                  <c:v>5.99</c:v>
                </c:pt>
              </c:numCache>
            </c:numRef>
          </c:val>
          <c:extLst>
            <c:ext xmlns:c16="http://schemas.microsoft.com/office/drawing/2014/chart" uri="{C3380CC4-5D6E-409C-BE32-E72D297353CC}">
              <c16:uniqueId val="{00000009-D924-4580-8F56-BDCA94A290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8487</c:v>
                </c:pt>
                <c:pt idx="5">
                  <c:v>8784</c:v>
                </c:pt>
                <c:pt idx="8">
                  <c:v>8100</c:v>
                </c:pt>
                <c:pt idx="11">
                  <c:v>7704</c:v>
                </c:pt>
                <c:pt idx="14">
                  <c:v>7344</c:v>
                </c:pt>
              </c:numCache>
            </c:numRef>
          </c:val>
          <c:extLst>
            <c:ext xmlns:c16="http://schemas.microsoft.com/office/drawing/2014/chart" uri="{C3380CC4-5D6E-409C-BE32-E72D297353CC}">
              <c16:uniqueId val="{00000000-7DBB-481A-AACF-6375CFFB5A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BB-481A-AACF-6375CFFB5A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78</c:v>
                </c:pt>
                <c:pt idx="3">
                  <c:v>78</c:v>
                </c:pt>
                <c:pt idx="6">
                  <c:v>99</c:v>
                </c:pt>
                <c:pt idx="9">
                  <c:v>99</c:v>
                </c:pt>
                <c:pt idx="12">
                  <c:v>99</c:v>
                </c:pt>
              </c:numCache>
            </c:numRef>
          </c:val>
          <c:extLst>
            <c:ext xmlns:c16="http://schemas.microsoft.com/office/drawing/2014/chart" uri="{C3380CC4-5D6E-409C-BE32-E72D297353CC}">
              <c16:uniqueId val="{00000002-7DBB-481A-AACF-6375CFFB5A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B-481A-AACF-6375CFFB5A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2014</c:v>
                </c:pt>
                <c:pt idx="3">
                  <c:v>1977</c:v>
                </c:pt>
                <c:pt idx="6">
                  <c:v>1552</c:v>
                </c:pt>
                <c:pt idx="9">
                  <c:v>1386</c:v>
                </c:pt>
                <c:pt idx="12">
                  <c:v>1226</c:v>
                </c:pt>
              </c:numCache>
            </c:numRef>
          </c:val>
          <c:extLst>
            <c:ext xmlns:c16="http://schemas.microsoft.com/office/drawing/2014/chart" uri="{C3380CC4-5D6E-409C-BE32-E72D297353CC}">
              <c16:uniqueId val="{00000004-7DBB-481A-AACF-6375CFFB5A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B-481A-AACF-6375CFFB5A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BB-481A-AACF-6375CFFB5A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4826</c:v>
                </c:pt>
                <c:pt idx="3">
                  <c:v>4861</c:v>
                </c:pt>
                <c:pt idx="6">
                  <c:v>5048</c:v>
                </c:pt>
                <c:pt idx="9">
                  <c:v>5107</c:v>
                </c:pt>
                <c:pt idx="12">
                  <c:v>5221</c:v>
                </c:pt>
              </c:numCache>
            </c:numRef>
          </c:val>
          <c:extLst>
            <c:ext xmlns:c16="http://schemas.microsoft.com/office/drawing/2014/chart" uri="{C3380CC4-5D6E-409C-BE32-E72D297353CC}">
              <c16:uniqueId val="{00000007-7DBB-481A-AACF-6375CFFB5A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-1569</c:v>
                </c:pt>
                <c:pt idx="2">
                  <c:v>#N/A</c:v>
                </c:pt>
                <c:pt idx="3">
                  <c:v>#N/A</c:v>
                </c:pt>
                <c:pt idx="4">
                  <c:v>-1868</c:v>
                </c:pt>
                <c:pt idx="5">
                  <c:v>#N/A</c:v>
                </c:pt>
                <c:pt idx="6">
                  <c:v>#N/A</c:v>
                </c:pt>
                <c:pt idx="7">
                  <c:v>-1401</c:v>
                </c:pt>
                <c:pt idx="8">
                  <c:v>#N/A</c:v>
                </c:pt>
                <c:pt idx="9">
                  <c:v>#N/A</c:v>
                </c:pt>
                <c:pt idx="10">
                  <c:v>-1112</c:v>
                </c:pt>
                <c:pt idx="11">
                  <c:v>#N/A</c:v>
                </c:pt>
                <c:pt idx="12">
                  <c:v>#N/A</c:v>
                </c:pt>
                <c:pt idx="13">
                  <c:v>-798</c:v>
                </c:pt>
                <c:pt idx="14">
                  <c:v>#N/A</c:v>
                </c:pt>
              </c:numCache>
            </c:numRef>
          </c:val>
          <c:smooth val="0"/>
          <c:extLst>
            <c:ext xmlns:c16="http://schemas.microsoft.com/office/drawing/2014/chart" uri="{C3380CC4-5D6E-409C-BE32-E72D297353CC}">
              <c16:uniqueId val="{00000008-7DBB-481A-AACF-6375CFFB5A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58579</c:v>
                </c:pt>
                <c:pt idx="5">
                  <c:v>56152</c:v>
                </c:pt>
                <c:pt idx="8">
                  <c:v>54220</c:v>
                </c:pt>
                <c:pt idx="11">
                  <c:v>54572</c:v>
                </c:pt>
                <c:pt idx="14">
                  <c:v>52498</c:v>
                </c:pt>
              </c:numCache>
            </c:numRef>
          </c:val>
          <c:extLst>
            <c:ext xmlns:c16="http://schemas.microsoft.com/office/drawing/2014/chart" uri="{C3380CC4-5D6E-409C-BE32-E72D297353CC}">
              <c16:uniqueId val="{00000000-6A1B-48E3-92BD-D1B46119F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25174</c:v>
                </c:pt>
                <c:pt idx="5">
                  <c:v>23098</c:v>
                </c:pt>
                <c:pt idx="8">
                  <c:v>21501</c:v>
                </c:pt>
                <c:pt idx="11">
                  <c:v>19360</c:v>
                </c:pt>
                <c:pt idx="14">
                  <c:v>18560</c:v>
                </c:pt>
              </c:numCache>
            </c:numRef>
          </c:val>
          <c:extLst>
            <c:ext xmlns:c16="http://schemas.microsoft.com/office/drawing/2014/chart" uri="{C3380CC4-5D6E-409C-BE32-E72D297353CC}">
              <c16:uniqueId val="{00000001-6A1B-48E3-92BD-D1B46119F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20627</c:v>
                </c:pt>
                <c:pt idx="5">
                  <c:v>22103</c:v>
                </c:pt>
                <c:pt idx="8">
                  <c:v>22497</c:v>
                </c:pt>
                <c:pt idx="11">
                  <c:v>23660</c:v>
                </c:pt>
                <c:pt idx="14">
                  <c:v>23616</c:v>
                </c:pt>
              </c:numCache>
            </c:numRef>
          </c:val>
          <c:extLst>
            <c:ext xmlns:c16="http://schemas.microsoft.com/office/drawing/2014/chart" uri="{C3380CC4-5D6E-409C-BE32-E72D297353CC}">
              <c16:uniqueId val="{00000002-6A1B-48E3-92BD-D1B46119F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1B-48E3-92BD-D1B46119F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1B-48E3-92BD-D1B46119F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54</c:v>
                </c:pt>
                <c:pt idx="6">
                  <c:v>53</c:v>
                </c:pt>
                <c:pt idx="9">
                  <c:v>62</c:v>
                </c:pt>
                <c:pt idx="12">
                  <c:v>63</c:v>
                </c:pt>
              </c:numCache>
            </c:numRef>
          </c:val>
          <c:extLst>
            <c:ext xmlns:c16="http://schemas.microsoft.com/office/drawing/2014/chart" uri="{C3380CC4-5D6E-409C-BE32-E72D297353CC}">
              <c16:uniqueId val="{00000005-6A1B-48E3-92BD-D1B46119F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10246</c:v>
                </c:pt>
                <c:pt idx="3">
                  <c:v>10436</c:v>
                </c:pt>
                <c:pt idx="6">
                  <c:v>9901</c:v>
                </c:pt>
                <c:pt idx="9">
                  <c:v>9840</c:v>
                </c:pt>
                <c:pt idx="12">
                  <c:v>10156</c:v>
                </c:pt>
              </c:numCache>
            </c:numRef>
          </c:val>
          <c:extLst>
            <c:ext xmlns:c16="http://schemas.microsoft.com/office/drawing/2014/chart" uri="{C3380CC4-5D6E-409C-BE32-E72D297353CC}">
              <c16:uniqueId val="{00000006-6A1B-48E3-92BD-D1B46119F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1B-48E3-92BD-D1B46119F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16516</c:v>
                </c:pt>
                <c:pt idx="3">
                  <c:v>14527</c:v>
                </c:pt>
                <c:pt idx="6">
                  <c:v>12775</c:v>
                </c:pt>
                <c:pt idx="9">
                  <c:v>11204</c:v>
                </c:pt>
                <c:pt idx="12">
                  <c:v>9484</c:v>
                </c:pt>
              </c:numCache>
            </c:numRef>
          </c:val>
          <c:extLst>
            <c:ext xmlns:c16="http://schemas.microsoft.com/office/drawing/2014/chart" uri="{C3380CC4-5D6E-409C-BE32-E72D297353CC}">
              <c16:uniqueId val="{00000008-6A1B-48E3-92BD-D1B46119F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1592</c:v>
                </c:pt>
                <c:pt idx="3">
                  <c:v>1876</c:v>
                </c:pt>
                <c:pt idx="6">
                  <c:v>1570</c:v>
                </c:pt>
                <c:pt idx="9">
                  <c:v>1612</c:v>
                </c:pt>
                <c:pt idx="12">
                  <c:v>1410</c:v>
                </c:pt>
              </c:numCache>
            </c:numRef>
          </c:val>
          <c:extLst>
            <c:ext xmlns:c16="http://schemas.microsoft.com/office/drawing/2014/chart" uri="{C3380CC4-5D6E-409C-BE32-E72D297353CC}">
              <c16:uniqueId val="{00000009-6A1B-48E3-92BD-D1B46119F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56424</c:v>
                </c:pt>
                <c:pt idx="3">
                  <c:v>53655</c:v>
                </c:pt>
                <c:pt idx="6">
                  <c:v>50829</c:v>
                </c:pt>
                <c:pt idx="9">
                  <c:v>50002</c:v>
                </c:pt>
                <c:pt idx="12">
                  <c:v>47459</c:v>
                </c:pt>
              </c:numCache>
            </c:numRef>
          </c:val>
          <c:extLst>
            <c:ext xmlns:c16="http://schemas.microsoft.com/office/drawing/2014/chart" uri="{C3380CC4-5D6E-409C-BE32-E72D297353CC}">
              <c16:uniqueId val="{0000000A-6A1B-48E3-92BD-D1B46119F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1B-48E3-92BD-D1B46119F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7398</c:v>
                </c:pt>
                <c:pt idx="1">
                  <c:v>7668</c:v>
                </c:pt>
                <c:pt idx="2">
                  <c:v>6811</c:v>
                </c:pt>
              </c:numCache>
            </c:numRef>
          </c:val>
          <c:extLst>
            <c:ext xmlns:c16="http://schemas.microsoft.com/office/drawing/2014/chart" uri="{C3380CC4-5D6E-409C-BE32-E72D297353CC}">
              <c16:uniqueId val="{00000000-2546-448E-8715-E010444F29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546-448E-8715-E010444F29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14297</c:v>
                </c:pt>
                <c:pt idx="1">
                  <c:v>15229</c:v>
                </c:pt>
                <c:pt idx="2">
                  <c:v>16143</c:v>
                </c:pt>
              </c:numCache>
            </c:numRef>
          </c:val>
          <c:extLst>
            <c:ext xmlns:c16="http://schemas.microsoft.com/office/drawing/2014/chart" uri="{C3380CC4-5D6E-409C-BE32-E72D297353CC}">
              <c16:uniqueId val="{00000002-2546-448E-8715-E010444F29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普通交付税の交付団体となった平成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程度で推移している。引き続き行財政改革のさらなる推進や税等の徴収強化等により、自立した財政運営に努める。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経常経費充当一般財源は、障害者自立支援給付金等の扶助費や、高齢化に伴い後期・介護特会への繰出金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、会計年度任用職員制度の開始に伴い人件費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が増額となったことにより、総額で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一方、経常一般財源は、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税</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が増額となった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発行を抑制したこと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等により、総額で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経常経費充当一般財源が増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、経常一般財源が減となった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ため、経常収支比率は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94.1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69532</xdr:rowOff>
    </xdr:to>
    <xdr:cxnSp macro="">
      <xdr:nvCxnSpPr>
        <xdr:cNvPr id="126" name="直線コネクタ 125"/>
        <xdr:cNvCxnSpPr/>
      </xdr:nvCxnSpPr>
      <xdr:spPr>
        <a:xfrm>
          <a:off x="4114800" y="1096391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87630</xdr:rowOff>
    </xdr:to>
    <xdr:cxnSp macro="">
      <xdr:nvCxnSpPr>
        <xdr:cNvPr id="129" name="直線コネクタ 128"/>
        <xdr:cNvCxnSpPr/>
      </xdr:nvCxnSpPr>
      <xdr:spPr>
        <a:xfrm flipV="1">
          <a:off x="3225800" y="1096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87630</xdr:rowOff>
    </xdr:to>
    <xdr:cxnSp macro="">
      <xdr:nvCxnSpPr>
        <xdr:cNvPr id="132" name="直線コネクタ 131"/>
        <xdr:cNvCxnSpPr/>
      </xdr:nvCxnSpPr>
      <xdr:spPr>
        <a:xfrm>
          <a:off x="2336800" y="11024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51435</xdr:rowOff>
    </xdr:to>
    <xdr:cxnSp macro="">
      <xdr:nvCxnSpPr>
        <xdr:cNvPr id="135" name="直線コネクタ 134"/>
        <xdr:cNvCxnSpPr/>
      </xdr:nvCxnSpPr>
      <xdr:spPr>
        <a:xfrm>
          <a:off x="1447800" y="109156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5" name="楕円 144"/>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6"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49" name="楕円 148"/>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0" name="テキスト ボックス 149"/>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3" name="楕円 152"/>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4" name="テキスト ボックス 153"/>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人事院勧告の反映や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等により人件費が増となった結果、人口１人当たりの決算額も増加している。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今後も職員の適正配置等による人件費の適正化、ビルド＆スクラップの推進による物件費の抑制を基本に、経常経費の効率化を図る。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143430</xdr:rowOff>
    </xdr:from>
    <xdr:to>
      <xdr:col>23</xdr:col>
      <xdr:colOff>133350</xdr:colOff>
      <xdr:row>83</xdr:row>
      <xdr:rowOff>67204</xdr:rowOff>
    </xdr:to>
    <xdr:cxnSp macro="">
      <xdr:nvCxnSpPr>
        <xdr:cNvPr id="193" name="直線コネクタ 192"/>
        <xdr:cNvCxnSpPr/>
      </xdr:nvCxnSpPr>
      <xdr:spPr>
        <a:xfrm>
          <a:off x="4114800" y="14202330"/>
          <a:ext cx="838200" cy="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125302</xdr:rowOff>
    </xdr:from>
    <xdr:to>
      <xdr:col>19</xdr:col>
      <xdr:colOff>133350</xdr:colOff>
      <xdr:row>82</xdr:row>
      <xdr:rowOff>143430</xdr:rowOff>
    </xdr:to>
    <xdr:cxnSp macro="">
      <xdr:nvCxnSpPr>
        <xdr:cNvPr id="196" name="直線コネクタ 195"/>
        <xdr:cNvCxnSpPr/>
      </xdr:nvCxnSpPr>
      <xdr:spPr>
        <a:xfrm>
          <a:off x="3225800" y="14184202"/>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30352</xdr:rowOff>
    </xdr:from>
    <xdr:to>
      <xdr:col>15</xdr:col>
      <xdr:colOff>82550</xdr:colOff>
      <xdr:row>82</xdr:row>
      <xdr:rowOff>125302</xdr:rowOff>
    </xdr:to>
    <xdr:cxnSp macro="">
      <xdr:nvCxnSpPr>
        <xdr:cNvPr id="199" name="直線コネクタ 198"/>
        <xdr:cNvCxnSpPr/>
      </xdr:nvCxnSpPr>
      <xdr:spPr>
        <a:xfrm>
          <a:off x="2336800" y="14089252"/>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167387</xdr:rowOff>
    </xdr:from>
    <xdr:to>
      <xdr:col>11</xdr:col>
      <xdr:colOff>31750</xdr:colOff>
      <xdr:row>82</xdr:row>
      <xdr:rowOff>30352</xdr:rowOff>
    </xdr:to>
    <xdr:cxnSp macro="">
      <xdr:nvCxnSpPr>
        <xdr:cNvPr id="202" name="直線コネクタ 201"/>
        <xdr:cNvCxnSpPr/>
      </xdr:nvCxnSpPr>
      <xdr:spPr>
        <a:xfrm>
          <a:off x="1447800" y="14054837"/>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16404</xdr:rowOff>
    </xdr:from>
    <xdr:to>
      <xdr:col>23</xdr:col>
      <xdr:colOff>184150</xdr:colOff>
      <xdr:row>83</xdr:row>
      <xdr:rowOff>118004</xdr:rowOff>
    </xdr:to>
    <xdr:sp macro="" textlink="">
      <xdr:nvSpPr>
        <xdr:cNvPr id="212" name="楕円 211"/>
        <xdr:cNvSpPr/>
      </xdr:nvSpPr>
      <xdr:spPr>
        <a:xfrm>
          <a:off x="4902200" y="142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159931</xdr:rowOff>
    </xdr:from>
    <xdr:ext cx="762000" cy="259045"/>
    <xdr:sp macro="" textlink="">
      <xdr:nvSpPr>
        <xdr:cNvPr id="213" name="人件費・物件費等の状況該当値テキスト"/>
        <xdr:cNvSpPr txBox="1"/>
      </xdr:nvSpPr>
      <xdr:spPr>
        <a:xfrm>
          <a:off x="5041900" y="1421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92630</xdr:rowOff>
    </xdr:from>
    <xdr:to>
      <xdr:col>19</xdr:col>
      <xdr:colOff>184150</xdr:colOff>
      <xdr:row>83</xdr:row>
      <xdr:rowOff>22780</xdr:rowOff>
    </xdr:to>
    <xdr:sp macro="" textlink="">
      <xdr:nvSpPr>
        <xdr:cNvPr id="214" name="楕円 213"/>
        <xdr:cNvSpPr/>
      </xdr:nvSpPr>
      <xdr:spPr>
        <a:xfrm>
          <a:off x="4064000" y="141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7557</xdr:rowOff>
    </xdr:from>
    <xdr:ext cx="736600" cy="259045"/>
    <xdr:sp macro="" textlink="">
      <xdr:nvSpPr>
        <xdr:cNvPr id="215" name="テキスト ボックス 214"/>
        <xdr:cNvSpPr txBox="1"/>
      </xdr:nvSpPr>
      <xdr:spPr>
        <a:xfrm>
          <a:off x="3733800" y="1423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74502</xdr:rowOff>
    </xdr:from>
    <xdr:to>
      <xdr:col>15</xdr:col>
      <xdr:colOff>133350</xdr:colOff>
      <xdr:row>83</xdr:row>
      <xdr:rowOff>4652</xdr:rowOff>
    </xdr:to>
    <xdr:sp macro="" textlink="">
      <xdr:nvSpPr>
        <xdr:cNvPr id="216" name="楕円 215"/>
        <xdr:cNvSpPr/>
      </xdr:nvSpPr>
      <xdr:spPr>
        <a:xfrm>
          <a:off x="3175000" y="141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160879</xdr:rowOff>
    </xdr:from>
    <xdr:ext cx="762000" cy="259045"/>
    <xdr:sp macro="" textlink="">
      <xdr:nvSpPr>
        <xdr:cNvPr id="217" name="テキスト ボックス 216"/>
        <xdr:cNvSpPr txBox="1"/>
      </xdr:nvSpPr>
      <xdr:spPr>
        <a:xfrm>
          <a:off x="2844800" y="1421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151002</xdr:rowOff>
    </xdr:from>
    <xdr:to>
      <xdr:col>11</xdr:col>
      <xdr:colOff>82550</xdr:colOff>
      <xdr:row>82</xdr:row>
      <xdr:rowOff>81152</xdr:rowOff>
    </xdr:to>
    <xdr:sp macro="" textlink="">
      <xdr:nvSpPr>
        <xdr:cNvPr id="218" name="楕円 217"/>
        <xdr:cNvSpPr/>
      </xdr:nvSpPr>
      <xdr:spPr>
        <a:xfrm>
          <a:off x="2286000" y="140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91329</xdr:rowOff>
    </xdr:from>
    <xdr:ext cx="762000" cy="259045"/>
    <xdr:sp macro="" textlink="">
      <xdr:nvSpPr>
        <xdr:cNvPr id="219" name="テキスト ボックス 218"/>
        <xdr:cNvSpPr txBox="1"/>
      </xdr:nvSpPr>
      <xdr:spPr>
        <a:xfrm>
          <a:off x="1955800" y="138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116587</xdr:rowOff>
    </xdr:from>
    <xdr:to>
      <xdr:col>7</xdr:col>
      <xdr:colOff>31750</xdr:colOff>
      <xdr:row>82</xdr:row>
      <xdr:rowOff>46737</xdr:rowOff>
    </xdr:to>
    <xdr:sp macro="" textlink="">
      <xdr:nvSpPr>
        <xdr:cNvPr id="220" name="楕円 219"/>
        <xdr:cNvSpPr/>
      </xdr:nvSpPr>
      <xdr:spPr>
        <a:xfrm>
          <a:off x="1397000" y="140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56914</xdr:rowOff>
    </xdr:from>
    <xdr:ext cx="762000" cy="259045"/>
    <xdr:sp macro="" textlink="">
      <xdr:nvSpPr>
        <xdr:cNvPr id="221" name="テキスト ボックス 220"/>
        <xdr:cNvSpPr txBox="1"/>
      </xdr:nvSpPr>
      <xdr:spPr>
        <a:xfrm>
          <a:off x="1066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国と比較して、職員構成率が異なる階層の平均給料月額の差が影響し、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を超えている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国家公務員給与の準拠を基本として、引き続き適正な給与水準の維持に努める。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1059</xdr:rowOff>
    </xdr:to>
    <xdr:cxnSp macro="">
      <xdr:nvCxnSpPr>
        <xdr:cNvPr id="255" name="直線コネクタ 254"/>
        <xdr:cNvCxnSpPr/>
      </xdr:nvCxnSpPr>
      <xdr:spPr>
        <a:xfrm flipV="1">
          <a:off x="16179800" y="146251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1059</xdr:rowOff>
    </xdr:to>
    <xdr:cxnSp macro="">
      <xdr:nvCxnSpPr>
        <xdr:cNvPr id="258" name="直線コネクタ 257"/>
        <xdr:cNvCxnSpPr/>
      </xdr:nvCxnSpPr>
      <xdr:spPr>
        <a:xfrm>
          <a:off x="15290800" y="146251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51859</xdr:rowOff>
    </xdr:to>
    <xdr:cxnSp macro="">
      <xdr:nvCxnSpPr>
        <xdr:cNvPr id="261" name="直線コネクタ 260"/>
        <xdr:cNvCxnSpPr/>
      </xdr:nvCxnSpPr>
      <xdr:spPr>
        <a:xfrm>
          <a:off x="14401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122766</xdr:rowOff>
    </xdr:to>
    <xdr:cxnSp macro="">
      <xdr:nvCxnSpPr>
        <xdr:cNvPr id="264" name="直線コネクタ 263"/>
        <xdr:cNvCxnSpPr/>
      </xdr:nvCxnSpPr>
      <xdr:spPr>
        <a:xfrm>
          <a:off x="13512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2" name="楕円 281"/>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3" name="テキスト ボックス 282"/>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新規の職員採用は、必要数の適正化を図っている。加えて、指定管理者制度の導入や民間への業務委託化など、アウトソーシングを推進することにより、効率的な人員配置を行っている。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1270</xdr:rowOff>
    </xdr:to>
    <xdr:cxnSp macro="">
      <xdr:nvCxnSpPr>
        <xdr:cNvPr id="318" name="直線コネクタ 317"/>
        <xdr:cNvCxnSpPr/>
      </xdr:nvCxnSpPr>
      <xdr:spPr>
        <a:xfrm>
          <a:off x="16179800" y="1027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156633</xdr:rowOff>
    </xdr:to>
    <xdr:cxnSp macro="">
      <xdr:nvCxnSpPr>
        <xdr:cNvPr id="321" name="直線コネクタ 320"/>
        <xdr:cNvCxnSpPr/>
      </xdr:nvCxnSpPr>
      <xdr:spPr>
        <a:xfrm>
          <a:off x="15290800" y="102560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140546</xdr:rowOff>
    </xdr:to>
    <xdr:cxnSp macro="">
      <xdr:nvCxnSpPr>
        <xdr:cNvPr id="324" name="直線コネクタ 323"/>
        <xdr:cNvCxnSpPr/>
      </xdr:nvCxnSpPr>
      <xdr:spPr>
        <a:xfrm>
          <a:off x="14401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100330</xdr:rowOff>
    </xdr:to>
    <xdr:cxnSp macro="">
      <xdr:nvCxnSpPr>
        <xdr:cNvPr id="327" name="直線コネクタ 326"/>
        <xdr:cNvCxnSpPr/>
      </xdr:nvCxnSpPr>
      <xdr:spPr>
        <a:xfrm>
          <a:off x="13512800" y="101716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7" name="楕円 336"/>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8"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39" name="楕円 338"/>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0" name="テキスト ボックス 339"/>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1" name="楕円 340"/>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2" name="テキスト ボックス 341"/>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3" name="楕円 342"/>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4" name="テキスト ボックス 343"/>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5292</xdr:rowOff>
    </xdr:from>
    <xdr:to>
      <xdr:col>64</xdr:col>
      <xdr:colOff>152400</xdr:colOff>
      <xdr:row>59</xdr:row>
      <xdr:rowOff>106892</xdr:rowOff>
    </xdr:to>
    <xdr:sp macro="" textlink="">
      <xdr:nvSpPr>
        <xdr:cNvPr id="345" name="楕円 344"/>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117069</xdr:rowOff>
    </xdr:from>
    <xdr:ext cx="762000" cy="259045"/>
    <xdr:sp macro="" textlink="">
      <xdr:nvSpPr>
        <xdr:cNvPr id="346" name="テキスト ボックス 345"/>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今後も継続して上記の取組みを実践し、現水準を維持していく。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110974</xdr:rowOff>
    </xdr:from>
    <xdr:to>
      <xdr:col>81</xdr:col>
      <xdr:colOff>44450</xdr:colOff>
      <xdr:row>36</xdr:row>
      <xdr:rowOff>31448</xdr:rowOff>
    </xdr:to>
    <xdr:cxnSp macro="">
      <xdr:nvCxnSpPr>
        <xdr:cNvPr id="381" name="直線コネクタ 380"/>
        <xdr:cNvCxnSpPr/>
      </xdr:nvCxnSpPr>
      <xdr:spPr>
        <a:xfrm>
          <a:off x="16179800" y="61117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65012</xdr:rowOff>
    </xdr:from>
    <xdr:to>
      <xdr:col>77</xdr:col>
      <xdr:colOff>44450</xdr:colOff>
      <xdr:row>35</xdr:row>
      <xdr:rowOff>110974</xdr:rowOff>
    </xdr:to>
    <xdr:cxnSp macro="">
      <xdr:nvCxnSpPr>
        <xdr:cNvPr id="384" name="直線コネクタ 383"/>
        <xdr:cNvCxnSpPr/>
      </xdr:nvCxnSpPr>
      <xdr:spPr>
        <a:xfrm>
          <a:off x="15290800" y="60657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65012</xdr:rowOff>
    </xdr:from>
    <xdr:to>
      <xdr:col>72</xdr:col>
      <xdr:colOff>203200</xdr:colOff>
      <xdr:row>35</xdr:row>
      <xdr:rowOff>65012</xdr:rowOff>
    </xdr:to>
    <xdr:cxnSp macro="">
      <xdr:nvCxnSpPr>
        <xdr:cNvPr id="387" name="直線コネクタ 386"/>
        <xdr:cNvCxnSpPr/>
      </xdr:nvCxnSpPr>
      <xdr:spPr>
        <a:xfrm>
          <a:off x="14401800" y="6065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65012</xdr:rowOff>
    </xdr:from>
    <xdr:to>
      <xdr:col>68</xdr:col>
      <xdr:colOff>152400</xdr:colOff>
      <xdr:row>35</xdr:row>
      <xdr:rowOff>76502</xdr:rowOff>
    </xdr:to>
    <xdr:cxnSp macro="">
      <xdr:nvCxnSpPr>
        <xdr:cNvPr id="390" name="直線コネクタ 389"/>
        <xdr:cNvCxnSpPr/>
      </xdr:nvCxnSpPr>
      <xdr:spPr>
        <a:xfrm flipV="1">
          <a:off x="13512800" y="60657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152098</xdr:rowOff>
    </xdr:from>
    <xdr:to>
      <xdr:col>81</xdr:col>
      <xdr:colOff>95250</xdr:colOff>
      <xdr:row>36</xdr:row>
      <xdr:rowOff>82248</xdr:rowOff>
    </xdr:to>
    <xdr:sp macro="" textlink="">
      <xdr:nvSpPr>
        <xdr:cNvPr id="400" name="楕円 399"/>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73375</xdr:rowOff>
    </xdr:from>
    <xdr:ext cx="762000" cy="259045"/>
    <xdr:sp macro="" textlink="">
      <xdr:nvSpPr>
        <xdr:cNvPr id="401" name="公債費負担の状況該当値テキスト"/>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60174</xdr:rowOff>
    </xdr:from>
    <xdr:to>
      <xdr:col>77</xdr:col>
      <xdr:colOff>95250</xdr:colOff>
      <xdr:row>35</xdr:row>
      <xdr:rowOff>161774</xdr:rowOff>
    </xdr:to>
    <xdr:sp macro="" textlink="">
      <xdr:nvSpPr>
        <xdr:cNvPr id="402" name="楕円 401"/>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501</xdr:rowOff>
    </xdr:from>
    <xdr:ext cx="736600" cy="259045"/>
    <xdr:sp macro="" textlink="">
      <xdr:nvSpPr>
        <xdr:cNvPr id="403" name="テキスト ボックス 402"/>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14212</xdr:rowOff>
    </xdr:from>
    <xdr:to>
      <xdr:col>73</xdr:col>
      <xdr:colOff>44450</xdr:colOff>
      <xdr:row>35</xdr:row>
      <xdr:rowOff>115812</xdr:rowOff>
    </xdr:to>
    <xdr:sp macro="" textlink="">
      <xdr:nvSpPr>
        <xdr:cNvPr id="404" name="楕円 403"/>
        <xdr:cNvSpPr/>
      </xdr:nvSpPr>
      <xdr:spPr>
        <a:xfrm>
          <a:off x="15240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125989</xdr:rowOff>
    </xdr:from>
    <xdr:ext cx="762000" cy="259045"/>
    <xdr:sp macro="" textlink="">
      <xdr:nvSpPr>
        <xdr:cNvPr id="405" name="テキスト ボックス 404"/>
        <xdr:cNvSpPr txBox="1"/>
      </xdr:nvSpPr>
      <xdr:spPr>
        <a:xfrm>
          <a:off x="14909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14212</xdr:rowOff>
    </xdr:from>
    <xdr:to>
      <xdr:col>68</xdr:col>
      <xdr:colOff>203200</xdr:colOff>
      <xdr:row>35</xdr:row>
      <xdr:rowOff>115812</xdr:rowOff>
    </xdr:to>
    <xdr:sp macro="" textlink="">
      <xdr:nvSpPr>
        <xdr:cNvPr id="406" name="楕円 405"/>
        <xdr:cNvSpPr/>
      </xdr:nvSpPr>
      <xdr:spPr>
        <a:xfrm>
          <a:off x="14351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125989</xdr:rowOff>
    </xdr:from>
    <xdr:ext cx="762000" cy="259045"/>
    <xdr:sp macro="" textlink="">
      <xdr:nvSpPr>
        <xdr:cNvPr id="407" name="テキスト ボックス 406"/>
        <xdr:cNvSpPr txBox="1"/>
      </xdr:nvSpPr>
      <xdr:spPr>
        <a:xfrm>
          <a:off x="14020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25702</xdr:rowOff>
    </xdr:from>
    <xdr:to>
      <xdr:col>64</xdr:col>
      <xdr:colOff>152400</xdr:colOff>
      <xdr:row>35</xdr:row>
      <xdr:rowOff>127302</xdr:rowOff>
    </xdr:to>
    <xdr:sp macro="" textlink="">
      <xdr:nvSpPr>
        <xdr:cNvPr id="408" name="楕円 407"/>
        <xdr:cNvSpPr/>
      </xdr:nvSpPr>
      <xdr:spPr>
        <a:xfrm>
          <a:off x="13462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33</xdr:row>
      <xdr:rowOff>137479</xdr:rowOff>
    </xdr:from>
    <xdr:ext cx="762000" cy="259045"/>
    <xdr:sp macro="" textlink="">
      <xdr:nvSpPr>
        <xdr:cNvPr id="409" name="テキスト ボックス 408"/>
        <xdr:cNvSpPr txBox="1"/>
      </xdr:nvSpPr>
      <xdr:spPr>
        <a:xfrm>
          <a:off x="13131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市債発行の抑制を基本に財政運営を行ってきたことなどから、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将来負担額を充当可能財源等が上回り、算定上の分子がマイナスとなるため、算出されていない。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今後、市民会館跡地エリアにおける新施設等の整備や、ごみ処理施設の更新などの大規模事業が本格化していくことから、将来にわたる財政の健全性の確保を基本として、市債・基金の適切な活用、また下水道・水道会計への繰出金の適正化などに取り組み、現在の水準を維持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職員数については、新規の職員採用数の適正化を図るとともに、給与水準についても国家公務員準拠を基本としている。また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、人事院勧告の反映や会計年度任用職員制度の開始に伴い、人件費が増加し、比率も増となっている。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37</xdr:row>
      <xdr:rowOff>158750</xdr:rowOff>
    </xdr:to>
    <xdr:cxnSp macro="">
      <xdr:nvCxnSpPr>
        <xdr:cNvPr id="66" name="直線コネクタ 65"/>
        <xdr:cNvCxnSpPr/>
      </xdr:nvCxnSpPr>
      <xdr:spPr>
        <a:xfrm>
          <a:off x="3987800" y="60325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120650</xdr:rowOff>
    </xdr:to>
    <xdr:cxnSp macro="">
      <xdr:nvCxnSpPr>
        <xdr:cNvPr id="69" name="直線コネクタ 68"/>
        <xdr:cNvCxnSpPr/>
      </xdr:nvCxnSpPr>
      <xdr:spPr>
        <a:xfrm flipV="1">
          <a:off x="3098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120650</xdr:rowOff>
    </xdr:to>
    <xdr:cxnSp macro="">
      <xdr:nvCxnSpPr>
        <xdr:cNvPr id="72" name="直線コネクタ 71"/>
        <xdr:cNvCxnSpPr/>
      </xdr:nvCxnSpPr>
      <xdr:spPr>
        <a:xfrm>
          <a:off x="2209800" y="605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57150</xdr:rowOff>
    </xdr:to>
    <xdr:cxnSp macro="">
      <xdr:nvCxnSpPr>
        <xdr:cNvPr id="75" name="直線コネクタ 74"/>
        <xdr:cNvCxnSpPr/>
      </xdr:nvCxnSpPr>
      <xdr:spPr>
        <a:xfrm>
          <a:off x="1320800" y="603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69850</xdr:rowOff>
    </xdr:from>
    <xdr:to>
      <xdr:col>15</xdr:col>
      <xdr:colOff>149225</xdr:colOff>
      <xdr:row>36</xdr:row>
      <xdr:rowOff>0</xdr:rowOff>
    </xdr:to>
    <xdr:sp macro="" textlink="">
      <xdr:nvSpPr>
        <xdr:cNvPr id="89" name="楕円 88"/>
        <xdr:cNvSpPr/>
      </xdr:nvSpPr>
      <xdr:spPr>
        <a:xfrm>
          <a:off x="3048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118127</xdr:rowOff>
    </xdr:from>
    <xdr:ext cx="762000" cy="259045"/>
    <xdr:sp macro="" textlink="">
      <xdr:nvSpPr>
        <xdr:cNvPr id="92" name="テキスト ボックス 91"/>
        <xdr:cNvSpPr txBox="1"/>
      </xdr:nvSpPr>
      <xdr:spPr>
        <a:xfrm>
          <a:off x="1828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118836</xdr:rowOff>
    </xdr:to>
    <xdr:cxnSp macro="">
      <xdr:nvCxnSpPr>
        <xdr:cNvPr id="129" name="直線コネクタ 128"/>
        <xdr:cNvCxnSpPr/>
      </xdr:nvCxnSpPr>
      <xdr:spPr>
        <a:xfrm flipV="1">
          <a:off x="15671800" y="35070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118836</xdr:rowOff>
    </xdr:from>
    <xdr:to>
      <xdr:col>78</xdr:col>
      <xdr:colOff>69850</xdr:colOff>
      <xdr:row>22</xdr:row>
      <xdr:rowOff>94343</xdr:rowOff>
    </xdr:to>
    <xdr:cxnSp macro="">
      <xdr:nvCxnSpPr>
        <xdr:cNvPr id="132" name="直線コネクタ 131"/>
        <xdr:cNvCxnSpPr/>
      </xdr:nvCxnSpPr>
      <xdr:spPr>
        <a:xfrm flipV="1">
          <a:off x="14782800" y="37192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12700</xdr:rowOff>
    </xdr:from>
    <xdr:to>
      <xdr:col>73</xdr:col>
      <xdr:colOff>180975</xdr:colOff>
      <xdr:row>22</xdr:row>
      <xdr:rowOff>94343</xdr:rowOff>
    </xdr:to>
    <xdr:cxnSp macro="">
      <xdr:nvCxnSpPr>
        <xdr:cNvPr id="135" name="直線コネクタ 134"/>
        <xdr:cNvCxnSpPr/>
      </xdr:nvCxnSpPr>
      <xdr:spPr>
        <a:xfrm>
          <a:off x="13893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151493</xdr:rowOff>
    </xdr:from>
    <xdr:to>
      <xdr:col>69</xdr:col>
      <xdr:colOff>92075</xdr:colOff>
      <xdr:row>22</xdr:row>
      <xdr:rowOff>12700</xdr:rowOff>
    </xdr:to>
    <xdr:cxnSp macro="">
      <xdr:nvCxnSpPr>
        <xdr:cNvPr id="138" name="直線コネクタ 137"/>
        <xdr:cNvCxnSpPr/>
      </xdr:nvCxnSpPr>
      <xdr:spPr>
        <a:xfrm>
          <a:off x="13004800" y="375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49" name="物件費該当値テキスト"/>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68036</xdr:rowOff>
    </xdr:from>
    <xdr:to>
      <xdr:col>78</xdr:col>
      <xdr:colOff>120650</xdr:colOff>
      <xdr:row>21</xdr:row>
      <xdr:rowOff>169636</xdr:rowOff>
    </xdr:to>
    <xdr:sp macro="" textlink="">
      <xdr:nvSpPr>
        <xdr:cNvPr id="150" name="楕円 149"/>
        <xdr:cNvSpPr/>
      </xdr:nvSpPr>
      <xdr:spPr>
        <a:xfrm>
          <a:off x="15621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154413</xdr:rowOff>
    </xdr:from>
    <xdr:ext cx="736600" cy="259045"/>
    <xdr:sp macro="" textlink="">
      <xdr:nvSpPr>
        <xdr:cNvPr id="151" name="テキスト ボックス 150"/>
        <xdr:cNvSpPr txBox="1"/>
      </xdr:nvSpPr>
      <xdr:spPr>
        <a:xfrm>
          <a:off x="15290800" y="37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43543</xdr:rowOff>
    </xdr:from>
    <xdr:to>
      <xdr:col>74</xdr:col>
      <xdr:colOff>31750</xdr:colOff>
      <xdr:row>22</xdr:row>
      <xdr:rowOff>145143</xdr:rowOff>
    </xdr:to>
    <xdr:sp macro="" textlink="">
      <xdr:nvSpPr>
        <xdr:cNvPr id="152" name="楕円 151"/>
        <xdr:cNvSpPr/>
      </xdr:nvSpPr>
      <xdr:spPr>
        <a:xfrm>
          <a:off x="14732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129920</xdr:rowOff>
    </xdr:from>
    <xdr:ext cx="762000" cy="259045"/>
    <xdr:sp macro="" textlink="">
      <xdr:nvSpPr>
        <xdr:cNvPr id="153" name="テキスト ボックス 152"/>
        <xdr:cNvSpPr txBox="1"/>
      </xdr:nvSpPr>
      <xdr:spPr>
        <a:xfrm>
          <a:off x="14401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133350</xdr:rowOff>
    </xdr:from>
    <xdr:to>
      <xdr:col>69</xdr:col>
      <xdr:colOff>142875</xdr:colOff>
      <xdr:row>22</xdr:row>
      <xdr:rowOff>63500</xdr:rowOff>
    </xdr:to>
    <xdr:sp macro="" textlink="">
      <xdr:nvSpPr>
        <xdr:cNvPr id="154" name="楕円 153"/>
        <xdr:cNvSpPr/>
      </xdr:nvSpPr>
      <xdr:spPr>
        <a:xfrm>
          <a:off x="13843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48277</xdr:rowOff>
    </xdr:from>
    <xdr:ext cx="762000" cy="259045"/>
    <xdr:sp macro="" textlink="">
      <xdr:nvSpPr>
        <xdr:cNvPr id="155" name="テキスト ボックス 154"/>
        <xdr:cNvSpPr txBox="1"/>
      </xdr:nvSpPr>
      <xdr:spPr>
        <a:xfrm>
          <a:off x="13512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100693</xdr:rowOff>
    </xdr:from>
    <xdr:to>
      <xdr:col>65</xdr:col>
      <xdr:colOff>53975</xdr:colOff>
      <xdr:row>22</xdr:row>
      <xdr:rowOff>30843</xdr:rowOff>
    </xdr:to>
    <xdr:sp macro="" textlink="">
      <xdr:nvSpPr>
        <xdr:cNvPr id="156" name="楕円 155"/>
        <xdr:cNvSpPr/>
      </xdr:nvSpPr>
      <xdr:spPr>
        <a:xfrm>
          <a:off x="12954000" y="37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15620</xdr:rowOff>
    </xdr:from>
    <xdr:ext cx="762000" cy="259045"/>
    <xdr:sp macro="" textlink="">
      <xdr:nvSpPr>
        <xdr:cNvPr id="157" name="テキスト ボックス 156"/>
        <xdr:cNvSpPr txBox="1"/>
      </xdr:nvSpPr>
      <xdr:spPr>
        <a:xfrm>
          <a:off x="12623800" y="378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保育所等の子育て支援策や障害者（児）福祉施策を積極的に講じていることなどが挙げられる。今後も他団体の給付状況等を鑑み、適切な対応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61</xdr:row>
      <xdr:rowOff>4535</xdr:rowOff>
    </xdr:to>
    <xdr:cxnSp macro="">
      <xdr:nvCxnSpPr>
        <xdr:cNvPr id="192" name="直線コネクタ 191"/>
        <xdr:cNvCxnSpPr/>
      </xdr:nvCxnSpPr>
      <xdr:spPr>
        <a:xfrm flipV="1">
          <a:off x="3987800" y="102670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4535</xdr:rowOff>
    </xdr:to>
    <xdr:cxnSp macro="">
      <xdr:nvCxnSpPr>
        <xdr:cNvPr id="195" name="直線コネクタ 194"/>
        <xdr:cNvCxnSpPr/>
      </xdr:nvCxnSpPr>
      <xdr:spPr>
        <a:xfrm>
          <a:off x="3098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20865</xdr:rowOff>
    </xdr:to>
    <xdr:cxnSp macro="">
      <xdr:nvCxnSpPr>
        <xdr:cNvPr id="198" name="直線コネクタ 197"/>
        <xdr:cNvCxnSpPr/>
      </xdr:nvCxnSpPr>
      <xdr:spPr>
        <a:xfrm flipV="1">
          <a:off x="2209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61</xdr:row>
      <xdr:rowOff>20865</xdr:rowOff>
    </xdr:to>
    <xdr:cxnSp macro="">
      <xdr:nvCxnSpPr>
        <xdr:cNvPr id="201" name="直線コネクタ 200"/>
        <xdr:cNvCxnSpPr/>
      </xdr:nvCxnSpPr>
      <xdr:spPr>
        <a:xfrm>
          <a:off x="1320800" y="10250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7" name="楕円 216"/>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8" name="テキスト ボックス 217"/>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高齢化に伴い後期・介護特会への繰出金が増額していることに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、上昇傾向となっている。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45357</xdr:rowOff>
    </xdr:to>
    <xdr:cxnSp macro="">
      <xdr:nvCxnSpPr>
        <xdr:cNvPr id="255" name="直線コネクタ 254"/>
        <xdr:cNvCxnSpPr/>
      </xdr:nvCxnSpPr>
      <xdr:spPr>
        <a:xfrm>
          <a:off x="15671800" y="102507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135165</xdr:rowOff>
    </xdr:to>
    <xdr:cxnSp macro="">
      <xdr:nvCxnSpPr>
        <xdr:cNvPr id="258" name="直線コネクタ 257"/>
        <xdr:cNvCxnSpPr/>
      </xdr:nvCxnSpPr>
      <xdr:spPr>
        <a:xfrm>
          <a:off x="14782800" y="10185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61" name="直線コネクタ 260"/>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37193</xdr:rowOff>
    </xdr:to>
    <xdr:cxnSp macro="">
      <xdr:nvCxnSpPr>
        <xdr:cNvPr id="264" name="直線コネクタ 263"/>
        <xdr:cNvCxnSpPr/>
      </xdr:nvCxnSpPr>
      <xdr:spPr>
        <a:xfrm>
          <a:off x="13004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5"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6" name="楕円 275"/>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24692</xdr:rowOff>
    </xdr:from>
    <xdr:ext cx="736600" cy="259045"/>
    <xdr:sp macro="" textlink="">
      <xdr:nvSpPr>
        <xdr:cNvPr id="277" name="テキスト ボックス 276"/>
        <xdr:cNvSpPr txBox="1"/>
      </xdr:nvSpPr>
      <xdr:spPr>
        <a:xfrm>
          <a:off x="15290800" y="996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8" name="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9" name="テキスト ボックス 27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80" name="楕円 279"/>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81" name="テキスト ボックス 280"/>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2" name="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3" name="テキスト ボックス 28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補助金・交付金については、外部委員参画のもと策定した「補助金のあり方に関するガイドライン」に基づき、公益性等の視点から適正な執行に努めている。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34</xdr:row>
      <xdr:rowOff>12700</xdr:rowOff>
    </xdr:to>
    <xdr:cxnSp macro="">
      <xdr:nvCxnSpPr>
        <xdr:cNvPr id="316" name="直線コネクタ 315"/>
        <xdr:cNvCxnSpPr/>
      </xdr:nvCxnSpPr>
      <xdr:spPr>
        <a:xfrm flipV="1">
          <a:off x="15671800" y="578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50800</xdr:rowOff>
    </xdr:to>
    <xdr:cxnSp macro="">
      <xdr:nvCxnSpPr>
        <xdr:cNvPr id="319" name="直線コネクタ 318"/>
        <xdr:cNvCxnSpPr/>
      </xdr:nvCxnSpPr>
      <xdr:spPr>
        <a:xfrm flipV="1">
          <a:off x="14782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81280</xdr:rowOff>
    </xdr:to>
    <xdr:cxnSp macro="">
      <xdr:nvCxnSpPr>
        <xdr:cNvPr id="322" name="直線コネクタ 321"/>
        <xdr:cNvCxnSpPr/>
      </xdr:nvCxnSpPr>
      <xdr:spPr>
        <a:xfrm flipV="1">
          <a:off x="13893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111760</xdr:rowOff>
    </xdr:to>
    <xdr:cxnSp macro="">
      <xdr:nvCxnSpPr>
        <xdr:cNvPr id="325" name="直線コネクタ 324"/>
        <xdr:cNvCxnSpPr/>
      </xdr:nvCxnSpPr>
      <xdr:spPr>
        <a:xfrm flipV="1">
          <a:off x="13004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5" name="楕円 334"/>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160037</xdr:rowOff>
    </xdr:from>
    <xdr:ext cx="762000" cy="259045"/>
    <xdr:sp macro="" textlink="">
      <xdr:nvSpPr>
        <xdr:cNvPr id="336" name="補助費等該当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9" name="楕円 33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40" name="テキスト ボックス 33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41" name="楕円 340"/>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2" name="テキスト ボックス 341"/>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3" name="楕円 342"/>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4" name="テキスト ボックス 343"/>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今後も将来を見据えた計画的な市債発行に努める。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57150</xdr:rowOff>
    </xdr:from>
    <xdr:to>
      <xdr:col>24</xdr:col>
      <xdr:colOff>25400</xdr:colOff>
      <xdr:row>73</xdr:row>
      <xdr:rowOff>95250</xdr:rowOff>
    </xdr:to>
    <xdr:cxnSp macro="">
      <xdr:nvCxnSpPr>
        <xdr:cNvPr id="377" name="直線コネクタ 376"/>
        <xdr:cNvCxnSpPr/>
      </xdr:nvCxnSpPr>
      <xdr:spPr>
        <a:xfrm>
          <a:off x="3987800" y="1257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57150</xdr:rowOff>
    </xdr:from>
    <xdr:to>
      <xdr:col>19</xdr:col>
      <xdr:colOff>187325</xdr:colOff>
      <xdr:row>73</xdr:row>
      <xdr:rowOff>95250</xdr:rowOff>
    </xdr:to>
    <xdr:cxnSp macro="">
      <xdr:nvCxnSpPr>
        <xdr:cNvPr id="380" name="直線コネクタ 379"/>
        <xdr:cNvCxnSpPr/>
      </xdr:nvCxnSpPr>
      <xdr:spPr>
        <a:xfrm flipV="1">
          <a:off x="3098800" y="1257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57150</xdr:rowOff>
    </xdr:from>
    <xdr:to>
      <xdr:col>15</xdr:col>
      <xdr:colOff>98425</xdr:colOff>
      <xdr:row>73</xdr:row>
      <xdr:rowOff>95250</xdr:rowOff>
    </xdr:to>
    <xdr:cxnSp macro="">
      <xdr:nvCxnSpPr>
        <xdr:cNvPr id="383" name="直線コネクタ 382"/>
        <xdr:cNvCxnSpPr/>
      </xdr:nvCxnSpPr>
      <xdr:spPr>
        <a:xfrm>
          <a:off x="2209800" y="1257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57150</xdr:rowOff>
    </xdr:from>
    <xdr:to>
      <xdr:col>11</xdr:col>
      <xdr:colOff>9525</xdr:colOff>
      <xdr:row>73</xdr:row>
      <xdr:rowOff>69850</xdr:rowOff>
    </xdr:to>
    <xdr:cxnSp macro="">
      <xdr:nvCxnSpPr>
        <xdr:cNvPr id="386" name="直線コネクタ 385"/>
        <xdr:cNvCxnSpPr/>
      </xdr:nvCxnSpPr>
      <xdr:spPr>
        <a:xfrm flipV="1">
          <a:off x="1320800" y="1257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44450</xdr:rowOff>
    </xdr:from>
    <xdr:to>
      <xdr:col>24</xdr:col>
      <xdr:colOff>76200</xdr:colOff>
      <xdr:row>73</xdr:row>
      <xdr:rowOff>146050</xdr:rowOff>
    </xdr:to>
    <xdr:sp macro="" textlink="">
      <xdr:nvSpPr>
        <xdr:cNvPr id="396" name="楕円 395"/>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7"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6350</xdr:rowOff>
    </xdr:from>
    <xdr:to>
      <xdr:col>20</xdr:col>
      <xdr:colOff>38100</xdr:colOff>
      <xdr:row>73</xdr:row>
      <xdr:rowOff>107950</xdr:rowOff>
    </xdr:to>
    <xdr:sp macro="" textlink="">
      <xdr:nvSpPr>
        <xdr:cNvPr id="398" name="楕円 397"/>
        <xdr:cNvSpPr/>
      </xdr:nvSpPr>
      <xdr:spPr>
        <a:xfrm>
          <a:off x="3937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118127</xdr:rowOff>
    </xdr:from>
    <xdr:ext cx="736600" cy="259045"/>
    <xdr:sp macro="" textlink="">
      <xdr:nvSpPr>
        <xdr:cNvPr id="399" name="テキスト ボックス 398"/>
        <xdr:cNvSpPr txBox="1"/>
      </xdr:nvSpPr>
      <xdr:spPr>
        <a:xfrm>
          <a:off x="3606800" y="1229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44450</xdr:rowOff>
    </xdr:from>
    <xdr:to>
      <xdr:col>15</xdr:col>
      <xdr:colOff>149225</xdr:colOff>
      <xdr:row>73</xdr:row>
      <xdr:rowOff>146050</xdr:rowOff>
    </xdr:to>
    <xdr:sp macro="" textlink="">
      <xdr:nvSpPr>
        <xdr:cNvPr id="400" name="楕円 399"/>
        <xdr:cNvSpPr/>
      </xdr:nvSpPr>
      <xdr:spPr>
        <a:xfrm>
          <a:off x="3048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156227</xdr:rowOff>
    </xdr:from>
    <xdr:ext cx="762000" cy="259045"/>
    <xdr:sp macro="" textlink="">
      <xdr:nvSpPr>
        <xdr:cNvPr id="401" name="テキスト ボックス 400"/>
        <xdr:cNvSpPr txBox="1"/>
      </xdr:nvSpPr>
      <xdr:spPr>
        <a:xfrm>
          <a:off x="2717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6350</xdr:rowOff>
    </xdr:from>
    <xdr:to>
      <xdr:col>11</xdr:col>
      <xdr:colOff>60325</xdr:colOff>
      <xdr:row>73</xdr:row>
      <xdr:rowOff>107950</xdr:rowOff>
    </xdr:to>
    <xdr:sp macro="" textlink="">
      <xdr:nvSpPr>
        <xdr:cNvPr id="402" name="楕円 401"/>
        <xdr:cNvSpPr/>
      </xdr:nvSpPr>
      <xdr:spPr>
        <a:xfrm>
          <a:off x="2159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118127</xdr:rowOff>
    </xdr:from>
    <xdr:ext cx="762000" cy="259045"/>
    <xdr:sp macro="" textlink="">
      <xdr:nvSpPr>
        <xdr:cNvPr id="403" name="テキスト ボックス 402"/>
        <xdr:cNvSpPr txBox="1"/>
      </xdr:nvSpPr>
      <xdr:spPr>
        <a:xfrm>
          <a:off x="1828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4" name="楕円 40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5" name="テキスト ボックス 40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従前からの将来の財政負担を考慮した取組みにより、公債費が類似団体平均値に比べ低い値となっていることに伴い、公債費以外の割合が高くなっている。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54611</xdr:rowOff>
    </xdr:to>
    <xdr:cxnSp macro="">
      <xdr:nvCxnSpPr>
        <xdr:cNvPr id="438" name="直線コネクタ 437"/>
        <xdr:cNvCxnSpPr/>
      </xdr:nvCxnSpPr>
      <xdr:spPr>
        <a:xfrm>
          <a:off x="15671800" y="135229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77470</xdr:rowOff>
    </xdr:to>
    <xdr:cxnSp macro="">
      <xdr:nvCxnSpPr>
        <xdr:cNvPr id="441" name="直線コネクタ 440"/>
        <xdr:cNvCxnSpPr/>
      </xdr:nvCxnSpPr>
      <xdr:spPr>
        <a:xfrm flipV="1">
          <a:off x="14782800" y="13522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77470</xdr:rowOff>
    </xdr:to>
    <xdr:cxnSp macro="">
      <xdr:nvCxnSpPr>
        <xdr:cNvPr id="444" name="直線コネクタ 443"/>
        <xdr:cNvCxnSpPr/>
      </xdr:nvCxnSpPr>
      <xdr:spPr>
        <a:xfrm>
          <a:off x="13893800" y="13599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54611</xdr:rowOff>
    </xdr:to>
    <xdr:cxnSp macro="">
      <xdr:nvCxnSpPr>
        <xdr:cNvPr id="447" name="直線コネクタ 446"/>
        <xdr:cNvCxnSpPr/>
      </xdr:nvCxnSpPr>
      <xdr:spPr>
        <a:xfrm>
          <a:off x="13004800" y="134543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7" name="楕円 456"/>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8"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9" name="楕円 458"/>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60" name="テキスト ボックス 459"/>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61" name="楕円 460"/>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62" name="テキスト ボックス 461"/>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63" name="楕円 462"/>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64" name="テキスト ボックス 463"/>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5" name="楕円 464"/>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6" name="テキスト ボックス 465"/>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3289</xdr:rowOff>
    </xdr:from>
    <xdr:to>
      <xdr:col>29</xdr:col>
      <xdr:colOff>127000</xdr:colOff>
      <xdr:row>18</xdr:row>
      <xdr:rowOff>159042</xdr:rowOff>
    </xdr:to>
    <xdr:cxnSp macro="">
      <xdr:nvCxnSpPr>
        <xdr:cNvPr id="50" name="直線コネクタ 49"/>
        <xdr:cNvCxnSpPr/>
      </xdr:nvCxnSpPr>
      <xdr:spPr bwMode="auto">
        <a:xfrm flipV="1">
          <a:off x="5003800" y="3137014"/>
          <a:ext cx="647700" cy="15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159042</xdr:rowOff>
    </xdr:from>
    <xdr:to>
      <xdr:col>26</xdr:col>
      <xdr:colOff>50800</xdr:colOff>
      <xdr:row>18</xdr:row>
      <xdr:rowOff>170777</xdr:rowOff>
    </xdr:to>
    <xdr:cxnSp macro="">
      <xdr:nvCxnSpPr>
        <xdr:cNvPr id="53" name="直線コネクタ 52"/>
        <xdr:cNvCxnSpPr/>
      </xdr:nvCxnSpPr>
      <xdr:spPr bwMode="auto">
        <a:xfrm flipV="1">
          <a:off x="4305300" y="3292767"/>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170777</xdr:rowOff>
    </xdr:from>
    <xdr:to>
      <xdr:col>22</xdr:col>
      <xdr:colOff>114300</xdr:colOff>
      <xdr:row>19</xdr:row>
      <xdr:rowOff>65125</xdr:rowOff>
    </xdr:to>
    <xdr:cxnSp macro="">
      <xdr:nvCxnSpPr>
        <xdr:cNvPr id="56" name="直線コネクタ 55"/>
        <xdr:cNvCxnSpPr/>
      </xdr:nvCxnSpPr>
      <xdr:spPr bwMode="auto">
        <a:xfrm flipV="1">
          <a:off x="3606800" y="3304502"/>
          <a:ext cx="6985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65125</xdr:rowOff>
    </xdr:from>
    <xdr:to>
      <xdr:col>18</xdr:col>
      <xdr:colOff>177800</xdr:colOff>
      <xdr:row>19</xdr:row>
      <xdr:rowOff>136106</xdr:rowOff>
    </xdr:to>
    <xdr:cxnSp macro="">
      <xdr:nvCxnSpPr>
        <xdr:cNvPr id="59" name="直線コネクタ 58"/>
        <xdr:cNvCxnSpPr/>
      </xdr:nvCxnSpPr>
      <xdr:spPr bwMode="auto">
        <a:xfrm flipV="1">
          <a:off x="2908300" y="3370300"/>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123939</xdr:rowOff>
    </xdr:from>
    <xdr:to>
      <xdr:col>29</xdr:col>
      <xdr:colOff>177800</xdr:colOff>
      <xdr:row>18</xdr:row>
      <xdr:rowOff>54089</xdr:rowOff>
    </xdr:to>
    <xdr:sp macro="" textlink="">
      <xdr:nvSpPr>
        <xdr:cNvPr id="69" name="楕円 68"/>
        <xdr:cNvSpPr/>
      </xdr:nvSpPr>
      <xdr:spPr bwMode="auto">
        <a:xfrm>
          <a:off x="5600700" y="308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96016</xdr:rowOff>
    </xdr:from>
    <xdr:ext cx="762000" cy="259045"/>
    <xdr:sp macro="" textlink="">
      <xdr:nvSpPr>
        <xdr:cNvPr id="70" name="人口1人当たり決算額の推移該当値テキスト130"/>
        <xdr:cNvSpPr txBox="1"/>
      </xdr:nvSpPr>
      <xdr:spPr>
        <a:xfrm>
          <a:off x="5740400" y="30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108242</xdr:rowOff>
    </xdr:from>
    <xdr:to>
      <xdr:col>26</xdr:col>
      <xdr:colOff>101600</xdr:colOff>
      <xdr:row>19</xdr:row>
      <xdr:rowOff>38392</xdr:rowOff>
    </xdr:to>
    <xdr:sp macro="" textlink="">
      <xdr:nvSpPr>
        <xdr:cNvPr id="71" name="楕円 70"/>
        <xdr:cNvSpPr/>
      </xdr:nvSpPr>
      <xdr:spPr bwMode="auto">
        <a:xfrm>
          <a:off x="4953000" y="32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23169</xdr:rowOff>
    </xdr:from>
    <xdr:ext cx="736600" cy="259045"/>
    <xdr:sp macro="" textlink="">
      <xdr:nvSpPr>
        <xdr:cNvPr id="72" name="テキスト ボックス 71"/>
        <xdr:cNvSpPr txBox="1"/>
      </xdr:nvSpPr>
      <xdr:spPr>
        <a:xfrm>
          <a:off x="4622800" y="33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119977</xdr:rowOff>
    </xdr:from>
    <xdr:to>
      <xdr:col>22</xdr:col>
      <xdr:colOff>165100</xdr:colOff>
      <xdr:row>19</xdr:row>
      <xdr:rowOff>50127</xdr:rowOff>
    </xdr:to>
    <xdr:sp macro="" textlink="">
      <xdr:nvSpPr>
        <xdr:cNvPr id="73" name="楕円 72"/>
        <xdr:cNvSpPr/>
      </xdr:nvSpPr>
      <xdr:spPr bwMode="auto">
        <a:xfrm>
          <a:off x="42545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34904</xdr:rowOff>
    </xdr:from>
    <xdr:ext cx="762000" cy="259045"/>
    <xdr:sp macro="" textlink="">
      <xdr:nvSpPr>
        <xdr:cNvPr id="74" name="テキスト ボックス 73"/>
        <xdr:cNvSpPr txBox="1"/>
      </xdr:nvSpPr>
      <xdr:spPr>
        <a:xfrm>
          <a:off x="3924300" y="334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14325</xdr:rowOff>
    </xdr:from>
    <xdr:to>
      <xdr:col>19</xdr:col>
      <xdr:colOff>38100</xdr:colOff>
      <xdr:row>19</xdr:row>
      <xdr:rowOff>115925</xdr:rowOff>
    </xdr:to>
    <xdr:sp macro="" textlink="">
      <xdr:nvSpPr>
        <xdr:cNvPr id="75" name="楕円 74"/>
        <xdr:cNvSpPr/>
      </xdr:nvSpPr>
      <xdr:spPr bwMode="auto">
        <a:xfrm>
          <a:off x="35560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100702</xdr:rowOff>
    </xdr:from>
    <xdr:ext cx="762000" cy="259045"/>
    <xdr:sp macro="" textlink="">
      <xdr:nvSpPr>
        <xdr:cNvPr id="76" name="テキスト ボックス 75"/>
        <xdr:cNvSpPr txBox="1"/>
      </xdr:nvSpPr>
      <xdr:spPr>
        <a:xfrm>
          <a:off x="3225800" y="34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85306</xdr:rowOff>
    </xdr:from>
    <xdr:to>
      <xdr:col>15</xdr:col>
      <xdr:colOff>101600</xdr:colOff>
      <xdr:row>20</xdr:row>
      <xdr:rowOff>15456</xdr:rowOff>
    </xdr:to>
    <xdr:sp macro="" textlink="">
      <xdr:nvSpPr>
        <xdr:cNvPr id="77" name="楕円 76"/>
        <xdr:cNvSpPr/>
      </xdr:nvSpPr>
      <xdr:spPr bwMode="auto">
        <a:xfrm>
          <a:off x="28575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233</xdr:rowOff>
    </xdr:from>
    <xdr:ext cx="762000" cy="259045"/>
    <xdr:sp macro="" textlink="">
      <xdr:nvSpPr>
        <xdr:cNvPr id="78" name="テキスト ボックス 77"/>
        <xdr:cNvSpPr txBox="1"/>
      </xdr:nvSpPr>
      <xdr:spPr>
        <a:xfrm>
          <a:off x="2527300" y="3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168191</xdr:rowOff>
    </xdr:from>
    <xdr:ext cx="762000" cy="259045"/>
    <xdr:sp macro="" textlink="">
      <xdr:nvSpPr>
        <xdr:cNvPr id="107" name="人口1人当たり決算額の推移最小値テキスト445"/>
        <xdr:cNvSpPr txBox="1"/>
      </xdr:nvSpPr>
      <xdr:spPr>
        <a:xfrm>
          <a:off x="5740400" y="72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158014</xdr:rowOff>
    </xdr:from>
    <xdr:to>
      <xdr:col>29</xdr:col>
      <xdr:colOff>127000</xdr:colOff>
      <xdr:row>37</xdr:row>
      <xdr:rowOff>200799</xdr:rowOff>
    </xdr:to>
    <xdr:cxnSp macro="">
      <xdr:nvCxnSpPr>
        <xdr:cNvPr id="111" name="直線コネクタ 110"/>
        <xdr:cNvCxnSpPr/>
      </xdr:nvCxnSpPr>
      <xdr:spPr bwMode="auto">
        <a:xfrm flipV="1">
          <a:off x="5003800" y="7282714"/>
          <a:ext cx="647700" cy="4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200799</xdr:rowOff>
    </xdr:from>
    <xdr:to>
      <xdr:col>26</xdr:col>
      <xdr:colOff>50800</xdr:colOff>
      <xdr:row>37</xdr:row>
      <xdr:rowOff>239967</xdr:rowOff>
    </xdr:to>
    <xdr:cxnSp macro="">
      <xdr:nvCxnSpPr>
        <xdr:cNvPr id="114" name="直線コネクタ 113"/>
        <xdr:cNvCxnSpPr/>
      </xdr:nvCxnSpPr>
      <xdr:spPr bwMode="auto">
        <a:xfrm flipV="1">
          <a:off x="4305300" y="7325499"/>
          <a:ext cx="698500" cy="3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239967</xdr:rowOff>
    </xdr:from>
    <xdr:to>
      <xdr:col>22</xdr:col>
      <xdr:colOff>114300</xdr:colOff>
      <xdr:row>37</xdr:row>
      <xdr:rowOff>303517</xdr:rowOff>
    </xdr:to>
    <xdr:cxnSp macro="">
      <xdr:nvCxnSpPr>
        <xdr:cNvPr id="117" name="直線コネクタ 116"/>
        <xdr:cNvCxnSpPr/>
      </xdr:nvCxnSpPr>
      <xdr:spPr bwMode="auto">
        <a:xfrm flipV="1">
          <a:off x="3606800" y="7364667"/>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263855</xdr:rowOff>
    </xdr:from>
    <xdr:to>
      <xdr:col>18</xdr:col>
      <xdr:colOff>177800</xdr:colOff>
      <xdr:row>37</xdr:row>
      <xdr:rowOff>303517</xdr:rowOff>
    </xdr:to>
    <xdr:cxnSp macro="">
      <xdr:nvCxnSpPr>
        <xdr:cNvPr id="120" name="直線コネクタ 119"/>
        <xdr:cNvCxnSpPr/>
      </xdr:nvCxnSpPr>
      <xdr:spPr bwMode="auto">
        <a:xfrm>
          <a:off x="2908300" y="7388555"/>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107214</xdr:rowOff>
    </xdr:from>
    <xdr:to>
      <xdr:col>29</xdr:col>
      <xdr:colOff>177800</xdr:colOff>
      <xdr:row>37</xdr:row>
      <xdr:rowOff>208814</xdr:rowOff>
    </xdr:to>
    <xdr:sp macro="" textlink="">
      <xdr:nvSpPr>
        <xdr:cNvPr id="130" name="楕円 129"/>
        <xdr:cNvSpPr/>
      </xdr:nvSpPr>
      <xdr:spPr bwMode="auto">
        <a:xfrm>
          <a:off x="5600700" y="723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15791</xdr:rowOff>
    </xdr:from>
    <xdr:ext cx="762000" cy="259045"/>
    <xdr:sp macro="" textlink="">
      <xdr:nvSpPr>
        <xdr:cNvPr id="131" name="人口1人当たり決算額の推移該当値テキスト445"/>
        <xdr:cNvSpPr txBox="1"/>
      </xdr:nvSpPr>
      <xdr:spPr>
        <a:xfrm>
          <a:off x="5740400" y="714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149999</xdr:rowOff>
    </xdr:from>
    <xdr:to>
      <xdr:col>26</xdr:col>
      <xdr:colOff>101600</xdr:colOff>
      <xdr:row>37</xdr:row>
      <xdr:rowOff>251599</xdr:rowOff>
    </xdr:to>
    <xdr:sp macro="" textlink="">
      <xdr:nvSpPr>
        <xdr:cNvPr id="132" name="楕円 131"/>
        <xdr:cNvSpPr/>
      </xdr:nvSpPr>
      <xdr:spPr bwMode="auto">
        <a:xfrm>
          <a:off x="49530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236376</xdr:rowOff>
    </xdr:from>
    <xdr:ext cx="736600" cy="259045"/>
    <xdr:sp macro="" textlink="">
      <xdr:nvSpPr>
        <xdr:cNvPr id="133" name="テキスト ボックス 132"/>
        <xdr:cNvSpPr txBox="1"/>
      </xdr:nvSpPr>
      <xdr:spPr>
        <a:xfrm>
          <a:off x="4622800" y="736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189167</xdr:rowOff>
    </xdr:from>
    <xdr:to>
      <xdr:col>22</xdr:col>
      <xdr:colOff>165100</xdr:colOff>
      <xdr:row>37</xdr:row>
      <xdr:rowOff>290767</xdr:rowOff>
    </xdr:to>
    <xdr:sp macro="" textlink="">
      <xdr:nvSpPr>
        <xdr:cNvPr id="134" name="楕円 133"/>
        <xdr:cNvSpPr/>
      </xdr:nvSpPr>
      <xdr:spPr bwMode="auto">
        <a:xfrm>
          <a:off x="42545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275544</xdr:rowOff>
    </xdr:from>
    <xdr:ext cx="762000" cy="259045"/>
    <xdr:sp macro="" textlink="">
      <xdr:nvSpPr>
        <xdr:cNvPr id="135" name="テキスト ボックス 134"/>
        <xdr:cNvSpPr txBox="1"/>
      </xdr:nvSpPr>
      <xdr:spPr>
        <a:xfrm>
          <a:off x="3924300" y="740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252717</xdr:rowOff>
    </xdr:from>
    <xdr:to>
      <xdr:col>19</xdr:col>
      <xdr:colOff>38100</xdr:colOff>
      <xdr:row>38</xdr:row>
      <xdr:rowOff>11417</xdr:rowOff>
    </xdr:to>
    <xdr:sp macro="" textlink="">
      <xdr:nvSpPr>
        <xdr:cNvPr id="136" name="楕円 135"/>
        <xdr:cNvSpPr/>
      </xdr:nvSpPr>
      <xdr:spPr bwMode="auto">
        <a:xfrm>
          <a:off x="35560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339094</xdr:rowOff>
    </xdr:from>
    <xdr:ext cx="762000" cy="259045"/>
    <xdr:sp macro="" textlink="">
      <xdr:nvSpPr>
        <xdr:cNvPr id="137" name="テキスト ボックス 136"/>
        <xdr:cNvSpPr txBox="1"/>
      </xdr:nvSpPr>
      <xdr:spPr>
        <a:xfrm>
          <a:off x="32258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213055</xdr:rowOff>
    </xdr:from>
    <xdr:to>
      <xdr:col>15</xdr:col>
      <xdr:colOff>101600</xdr:colOff>
      <xdr:row>37</xdr:row>
      <xdr:rowOff>314655</xdr:rowOff>
    </xdr:to>
    <xdr:sp macro="" textlink="">
      <xdr:nvSpPr>
        <xdr:cNvPr id="138" name="楕円 137"/>
        <xdr:cNvSpPr/>
      </xdr:nvSpPr>
      <xdr:spPr bwMode="auto">
        <a:xfrm>
          <a:off x="28575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299432</xdr:rowOff>
    </xdr:from>
    <xdr:ext cx="762000" cy="259045"/>
    <xdr:sp macro="" textlink="">
      <xdr:nvSpPr>
        <xdr:cNvPr id="139" name="テキスト ボックス 138"/>
        <xdr:cNvSpPr txBox="1"/>
      </xdr:nvSpPr>
      <xdr:spPr>
        <a:xfrm>
          <a:off x="2527300" y="7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117722</xdr:rowOff>
    </xdr:from>
    <xdr:to>
      <xdr:col>24</xdr:col>
      <xdr:colOff>63500</xdr:colOff>
      <xdr:row>37</xdr:row>
      <xdr:rowOff>53942</xdr:rowOff>
    </xdr:to>
    <xdr:cxnSp macro="">
      <xdr:nvCxnSpPr>
        <xdr:cNvPr id="63" name="直線コネクタ 62"/>
        <xdr:cNvCxnSpPr/>
      </xdr:nvCxnSpPr>
      <xdr:spPr>
        <a:xfrm flipV="1">
          <a:off x="3797300" y="6118472"/>
          <a:ext cx="8382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53942</xdr:rowOff>
    </xdr:from>
    <xdr:to>
      <xdr:col>19</xdr:col>
      <xdr:colOff>177800</xdr:colOff>
      <xdr:row>37</xdr:row>
      <xdr:rowOff>82191</xdr:rowOff>
    </xdr:to>
    <xdr:cxnSp macro="">
      <xdr:nvCxnSpPr>
        <xdr:cNvPr id="66" name="直線コネクタ 65"/>
        <xdr:cNvCxnSpPr/>
      </xdr:nvCxnSpPr>
      <xdr:spPr>
        <a:xfrm flipV="1">
          <a:off x="2908300" y="6397592"/>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82191</xdr:rowOff>
    </xdr:from>
    <xdr:to>
      <xdr:col>15</xdr:col>
      <xdr:colOff>50800</xdr:colOff>
      <xdr:row>37</xdr:row>
      <xdr:rowOff>128694</xdr:rowOff>
    </xdr:to>
    <xdr:cxnSp macro="">
      <xdr:nvCxnSpPr>
        <xdr:cNvPr id="69" name="直線コネクタ 68"/>
        <xdr:cNvCxnSpPr/>
      </xdr:nvCxnSpPr>
      <xdr:spPr>
        <a:xfrm flipV="1">
          <a:off x="2019300" y="6425841"/>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128694</xdr:rowOff>
    </xdr:from>
    <xdr:to>
      <xdr:col>10</xdr:col>
      <xdr:colOff>114300</xdr:colOff>
      <xdr:row>38</xdr:row>
      <xdr:rowOff>7569</xdr:rowOff>
    </xdr:to>
    <xdr:cxnSp macro="">
      <xdr:nvCxnSpPr>
        <xdr:cNvPr id="72" name="直線コネクタ 71"/>
        <xdr:cNvCxnSpPr/>
      </xdr:nvCxnSpPr>
      <xdr:spPr>
        <a:xfrm flipV="1">
          <a:off x="1130300" y="6472344"/>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66922</xdr:rowOff>
    </xdr:from>
    <xdr:to>
      <xdr:col>24</xdr:col>
      <xdr:colOff>114300</xdr:colOff>
      <xdr:row>35</xdr:row>
      <xdr:rowOff>168522</xdr:rowOff>
    </xdr:to>
    <xdr:sp macro="" textlink="">
      <xdr:nvSpPr>
        <xdr:cNvPr id="82" name="楕円 81"/>
        <xdr:cNvSpPr/>
      </xdr:nvSpPr>
      <xdr:spPr>
        <a:xfrm>
          <a:off x="4584700" y="60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45349</xdr:rowOff>
    </xdr:from>
    <xdr:ext cx="534377" cy="259045"/>
    <xdr:sp macro="" textlink="">
      <xdr:nvSpPr>
        <xdr:cNvPr id="83" name="人件費該当値テキスト"/>
        <xdr:cNvSpPr txBox="1"/>
      </xdr:nvSpPr>
      <xdr:spPr>
        <a:xfrm>
          <a:off x="4686300" y="60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3142</xdr:rowOff>
    </xdr:from>
    <xdr:to>
      <xdr:col>20</xdr:col>
      <xdr:colOff>38100</xdr:colOff>
      <xdr:row>37</xdr:row>
      <xdr:rowOff>104742</xdr:rowOff>
    </xdr:to>
    <xdr:sp macro="" textlink="">
      <xdr:nvSpPr>
        <xdr:cNvPr id="84" name="楕円 83"/>
        <xdr:cNvSpPr/>
      </xdr:nvSpPr>
      <xdr:spPr>
        <a:xfrm>
          <a:off x="3746500" y="63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95869</xdr:rowOff>
    </xdr:from>
    <xdr:ext cx="534377" cy="259045"/>
    <xdr:sp macro="" textlink="">
      <xdr:nvSpPr>
        <xdr:cNvPr id="85" name="テキスト ボックス 84"/>
        <xdr:cNvSpPr txBox="1"/>
      </xdr:nvSpPr>
      <xdr:spPr>
        <a:xfrm>
          <a:off x="3530111" y="64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31391</xdr:rowOff>
    </xdr:from>
    <xdr:to>
      <xdr:col>15</xdr:col>
      <xdr:colOff>101600</xdr:colOff>
      <xdr:row>37</xdr:row>
      <xdr:rowOff>132991</xdr:rowOff>
    </xdr:to>
    <xdr:sp macro="" textlink="">
      <xdr:nvSpPr>
        <xdr:cNvPr id="86" name="楕円 85"/>
        <xdr:cNvSpPr/>
      </xdr:nvSpPr>
      <xdr:spPr>
        <a:xfrm>
          <a:off x="2857500" y="6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124118</xdr:rowOff>
    </xdr:from>
    <xdr:ext cx="534377" cy="259045"/>
    <xdr:sp macro="" textlink="">
      <xdr:nvSpPr>
        <xdr:cNvPr id="87" name="テキスト ボックス 86"/>
        <xdr:cNvSpPr txBox="1"/>
      </xdr:nvSpPr>
      <xdr:spPr>
        <a:xfrm>
          <a:off x="2641111" y="64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77894</xdr:rowOff>
    </xdr:from>
    <xdr:to>
      <xdr:col>10</xdr:col>
      <xdr:colOff>165100</xdr:colOff>
      <xdr:row>38</xdr:row>
      <xdr:rowOff>8044</xdr:rowOff>
    </xdr:to>
    <xdr:sp macro="" textlink="">
      <xdr:nvSpPr>
        <xdr:cNvPr id="88" name="楕円 87"/>
        <xdr:cNvSpPr/>
      </xdr:nvSpPr>
      <xdr:spPr>
        <a:xfrm>
          <a:off x="1968500" y="64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170621</xdr:rowOff>
    </xdr:from>
    <xdr:ext cx="534377" cy="259045"/>
    <xdr:sp macro="" textlink="">
      <xdr:nvSpPr>
        <xdr:cNvPr id="89" name="テキスト ボックス 88"/>
        <xdr:cNvSpPr txBox="1"/>
      </xdr:nvSpPr>
      <xdr:spPr>
        <a:xfrm>
          <a:off x="1752111" y="65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128219</xdr:rowOff>
    </xdr:from>
    <xdr:to>
      <xdr:col>6</xdr:col>
      <xdr:colOff>38100</xdr:colOff>
      <xdr:row>38</xdr:row>
      <xdr:rowOff>58369</xdr:rowOff>
    </xdr:to>
    <xdr:sp macro="" textlink="">
      <xdr:nvSpPr>
        <xdr:cNvPr id="90" name="楕円 89"/>
        <xdr:cNvSpPr/>
      </xdr:nvSpPr>
      <xdr:spPr>
        <a:xfrm>
          <a:off x="1079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49496</xdr:rowOff>
    </xdr:from>
    <xdr:ext cx="534377" cy="259045"/>
    <xdr:sp macro="" textlink="">
      <xdr:nvSpPr>
        <xdr:cNvPr id="91" name="テキスト ボックス 90"/>
        <xdr:cNvSpPr txBox="1"/>
      </xdr:nvSpPr>
      <xdr:spPr>
        <a:xfrm>
          <a:off x="863111" y="65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154742</xdr:rowOff>
    </xdr:from>
    <xdr:to>
      <xdr:col>24</xdr:col>
      <xdr:colOff>63500</xdr:colOff>
      <xdr:row>54</xdr:row>
      <xdr:rowOff>74275</xdr:rowOff>
    </xdr:to>
    <xdr:cxnSp macro="">
      <xdr:nvCxnSpPr>
        <xdr:cNvPr id="119" name="直線コネクタ 118"/>
        <xdr:cNvCxnSpPr/>
      </xdr:nvCxnSpPr>
      <xdr:spPr>
        <a:xfrm>
          <a:off x="3797300" y="9241592"/>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154742</xdr:rowOff>
    </xdr:from>
    <xdr:to>
      <xdr:col>19</xdr:col>
      <xdr:colOff>177800</xdr:colOff>
      <xdr:row>53</xdr:row>
      <xdr:rowOff>169966</xdr:rowOff>
    </xdr:to>
    <xdr:cxnSp macro="">
      <xdr:nvCxnSpPr>
        <xdr:cNvPr id="122" name="直線コネクタ 121"/>
        <xdr:cNvCxnSpPr/>
      </xdr:nvCxnSpPr>
      <xdr:spPr>
        <a:xfrm flipV="1">
          <a:off x="2908300" y="9241592"/>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169966</xdr:rowOff>
    </xdr:from>
    <xdr:to>
      <xdr:col>15</xdr:col>
      <xdr:colOff>50800</xdr:colOff>
      <xdr:row>55</xdr:row>
      <xdr:rowOff>32624</xdr:rowOff>
    </xdr:to>
    <xdr:cxnSp macro="">
      <xdr:nvCxnSpPr>
        <xdr:cNvPr id="125" name="直線コネクタ 124"/>
        <xdr:cNvCxnSpPr/>
      </xdr:nvCxnSpPr>
      <xdr:spPr>
        <a:xfrm flipV="1">
          <a:off x="2019300" y="9256816"/>
          <a:ext cx="8890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32624</xdr:rowOff>
    </xdr:from>
    <xdr:to>
      <xdr:col>10</xdr:col>
      <xdr:colOff>114300</xdr:colOff>
      <xdr:row>55</xdr:row>
      <xdr:rowOff>44694</xdr:rowOff>
    </xdr:to>
    <xdr:cxnSp macro="">
      <xdr:nvCxnSpPr>
        <xdr:cNvPr id="128" name="直線コネクタ 127"/>
        <xdr:cNvCxnSpPr/>
      </xdr:nvCxnSpPr>
      <xdr:spPr>
        <a:xfrm flipV="1">
          <a:off x="1130300" y="946237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23475</xdr:rowOff>
    </xdr:from>
    <xdr:to>
      <xdr:col>24</xdr:col>
      <xdr:colOff>114300</xdr:colOff>
      <xdr:row>54</xdr:row>
      <xdr:rowOff>125075</xdr:rowOff>
    </xdr:to>
    <xdr:sp macro="" textlink="">
      <xdr:nvSpPr>
        <xdr:cNvPr id="138" name="楕円 137"/>
        <xdr:cNvSpPr/>
      </xdr:nvSpPr>
      <xdr:spPr>
        <a:xfrm>
          <a:off x="4584700" y="92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46352</xdr:rowOff>
    </xdr:from>
    <xdr:ext cx="534377" cy="259045"/>
    <xdr:sp macro="" textlink="">
      <xdr:nvSpPr>
        <xdr:cNvPr id="139" name="物件費該当値テキスト"/>
        <xdr:cNvSpPr txBox="1"/>
      </xdr:nvSpPr>
      <xdr:spPr>
        <a:xfrm>
          <a:off x="4686300" y="9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103942</xdr:rowOff>
    </xdr:from>
    <xdr:to>
      <xdr:col>20</xdr:col>
      <xdr:colOff>38100</xdr:colOff>
      <xdr:row>54</xdr:row>
      <xdr:rowOff>34092</xdr:rowOff>
    </xdr:to>
    <xdr:sp macro="" textlink="">
      <xdr:nvSpPr>
        <xdr:cNvPr id="140" name="楕円 139"/>
        <xdr:cNvSpPr/>
      </xdr:nvSpPr>
      <xdr:spPr>
        <a:xfrm>
          <a:off x="3746500" y="9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50619</xdr:rowOff>
    </xdr:from>
    <xdr:ext cx="534377" cy="259045"/>
    <xdr:sp macro="" textlink="">
      <xdr:nvSpPr>
        <xdr:cNvPr id="141" name="テキスト ボックス 140"/>
        <xdr:cNvSpPr txBox="1"/>
      </xdr:nvSpPr>
      <xdr:spPr>
        <a:xfrm>
          <a:off x="3530111" y="89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119166</xdr:rowOff>
    </xdr:from>
    <xdr:to>
      <xdr:col>15</xdr:col>
      <xdr:colOff>101600</xdr:colOff>
      <xdr:row>54</xdr:row>
      <xdr:rowOff>49316</xdr:rowOff>
    </xdr:to>
    <xdr:sp macro="" textlink="">
      <xdr:nvSpPr>
        <xdr:cNvPr id="142" name="楕円 141"/>
        <xdr:cNvSpPr/>
      </xdr:nvSpPr>
      <xdr:spPr>
        <a:xfrm>
          <a:off x="2857500" y="92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65843</xdr:rowOff>
    </xdr:from>
    <xdr:ext cx="534377" cy="259045"/>
    <xdr:sp macro="" textlink="">
      <xdr:nvSpPr>
        <xdr:cNvPr id="143" name="テキスト ボックス 142"/>
        <xdr:cNvSpPr txBox="1"/>
      </xdr:nvSpPr>
      <xdr:spPr>
        <a:xfrm>
          <a:off x="2641111" y="89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153274</xdr:rowOff>
    </xdr:from>
    <xdr:to>
      <xdr:col>10</xdr:col>
      <xdr:colOff>165100</xdr:colOff>
      <xdr:row>55</xdr:row>
      <xdr:rowOff>83424</xdr:rowOff>
    </xdr:to>
    <xdr:sp macro="" textlink="">
      <xdr:nvSpPr>
        <xdr:cNvPr id="144" name="楕円 143"/>
        <xdr:cNvSpPr/>
      </xdr:nvSpPr>
      <xdr:spPr>
        <a:xfrm>
          <a:off x="1968500" y="94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99951</xdr:rowOff>
    </xdr:from>
    <xdr:ext cx="534377" cy="259045"/>
    <xdr:sp macro="" textlink="">
      <xdr:nvSpPr>
        <xdr:cNvPr id="145" name="テキスト ボックス 144"/>
        <xdr:cNvSpPr txBox="1"/>
      </xdr:nvSpPr>
      <xdr:spPr>
        <a:xfrm>
          <a:off x="1752111" y="91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165344</xdr:rowOff>
    </xdr:from>
    <xdr:to>
      <xdr:col>6</xdr:col>
      <xdr:colOff>38100</xdr:colOff>
      <xdr:row>55</xdr:row>
      <xdr:rowOff>95494</xdr:rowOff>
    </xdr:to>
    <xdr:sp macro="" textlink="">
      <xdr:nvSpPr>
        <xdr:cNvPr id="146" name="楕円 145"/>
        <xdr:cNvSpPr/>
      </xdr:nvSpPr>
      <xdr:spPr>
        <a:xfrm>
          <a:off x="1079500" y="94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112021</xdr:rowOff>
    </xdr:from>
    <xdr:ext cx="534377" cy="259045"/>
    <xdr:sp macro="" textlink="">
      <xdr:nvSpPr>
        <xdr:cNvPr id="147" name="テキスト ボックス 146"/>
        <xdr:cNvSpPr txBox="1"/>
      </xdr:nvSpPr>
      <xdr:spPr>
        <a:xfrm>
          <a:off x="863111" y="91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28715</xdr:rowOff>
    </xdr:from>
    <xdr:to>
      <xdr:col>24</xdr:col>
      <xdr:colOff>63500</xdr:colOff>
      <xdr:row>78</xdr:row>
      <xdr:rowOff>46926</xdr:rowOff>
    </xdr:to>
    <xdr:cxnSp macro="">
      <xdr:nvCxnSpPr>
        <xdr:cNvPr id="176" name="直線コネクタ 175"/>
        <xdr:cNvCxnSpPr/>
      </xdr:nvCxnSpPr>
      <xdr:spPr>
        <a:xfrm>
          <a:off x="3797300" y="13401815"/>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28715</xdr:rowOff>
    </xdr:from>
    <xdr:to>
      <xdr:col>19</xdr:col>
      <xdr:colOff>177800</xdr:colOff>
      <xdr:row>78</xdr:row>
      <xdr:rowOff>52718</xdr:rowOff>
    </xdr:to>
    <xdr:cxnSp macro="">
      <xdr:nvCxnSpPr>
        <xdr:cNvPr id="179" name="直線コネクタ 178"/>
        <xdr:cNvCxnSpPr/>
      </xdr:nvCxnSpPr>
      <xdr:spPr>
        <a:xfrm flipV="1">
          <a:off x="2908300" y="1340181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52718</xdr:rowOff>
    </xdr:from>
    <xdr:to>
      <xdr:col>15</xdr:col>
      <xdr:colOff>50800</xdr:colOff>
      <xdr:row>78</xdr:row>
      <xdr:rowOff>56262</xdr:rowOff>
    </xdr:to>
    <xdr:cxnSp macro="">
      <xdr:nvCxnSpPr>
        <xdr:cNvPr id="182" name="直線コネクタ 181"/>
        <xdr:cNvCxnSpPr/>
      </xdr:nvCxnSpPr>
      <xdr:spPr>
        <a:xfrm flipV="1">
          <a:off x="2019300" y="1342581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65900</xdr:rowOff>
    </xdr:to>
    <xdr:cxnSp macro="">
      <xdr:nvCxnSpPr>
        <xdr:cNvPr id="185" name="直線コネクタ 184"/>
        <xdr:cNvCxnSpPr/>
      </xdr:nvCxnSpPr>
      <xdr:spPr>
        <a:xfrm flipV="1">
          <a:off x="1130300" y="13429362"/>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167576</xdr:rowOff>
    </xdr:from>
    <xdr:to>
      <xdr:col>24</xdr:col>
      <xdr:colOff>114300</xdr:colOff>
      <xdr:row>78</xdr:row>
      <xdr:rowOff>97726</xdr:rowOff>
    </xdr:to>
    <xdr:sp macro="" textlink="">
      <xdr:nvSpPr>
        <xdr:cNvPr id="195" name="楕円 194"/>
        <xdr:cNvSpPr/>
      </xdr:nvSpPr>
      <xdr:spPr>
        <a:xfrm>
          <a:off x="45847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146003</xdr:rowOff>
    </xdr:from>
    <xdr:ext cx="469744" cy="259045"/>
    <xdr:sp macro="" textlink="">
      <xdr:nvSpPr>
        <xdr:cNvPr id="196" name="維持補修費該当値テキスト"/>
        <xdr:cNvSpPr txBox="1"/>
      </xdr:nvSpPr>
      <xdr:spPr>
        <a:xfrm>
          <a:off x="4686300" y="133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149365</xdr:rowOff>
    </xdr:from>
    <xdr:to>
      <xdr:col>20</xdr:col>
      <xdr:colOff>38100</xdr:colOff>
      <xdr:row>78</xdr:row>
      <xdr:rowOff>79515</xdr:rowOff>
    </xdr:to>
    <xdr:sp macro="" textlink="">
      <xdr:nvSpPr>
        <xdr:cNvPr id="197" name="楕円 196"/>
        <xdr:cNvSpPr/>
      </xdr:nvSpPr>
      <xdr:spPr>
        <a:xfrm>
          <a:off x="3746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96042</xdr:rowOff>
    </xdr:from>
    <xdr:ext cx="469744" cy="259045"/>
    <xdr:sp macro="" textlink="">
      <xdr:nvSpPr>
        <xdr:cNvPr id="198" name="テキスト ボックス 197"/>
        <xdr:cNvSpPr txBox="1"/>
      </xdr:nvSpPr>
      <xdr:spPr>
        <a:xfrm>
          <a:off x="3562428" y="13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1918</xdr:rowOff>
    </xdr:from>
    <xdr:to>
      <xdr:col>15</xdr:col>
      <xdr:colOff>101600</xdr:colOff>
      <xdr:row>78</xdr:row>
      <xdr:rowOff>103518</xdr:rowOff>
    </xdr:to>
    <xdr:sp macro="" textlink="">
      <xdr:nvSpPr>
        <xdr:cNvPr id="199" name="楕円 198"/>
        <xdr:cNvSpPr/>
      </xdr:nvSpPr>
      <xdr:spPr>
        <a:xfrm>
          <a:off x="2857500" y="133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94645</xdr:rowOff>
    </xdr:from>
    <xdr:ext cx="469744" cy="259045"/>
    <xdr:sp macro="" textlink="">
      <xdr:nvSpPr>
        <xdr:cNvPr id="200" name="テキスト ボックス 199"/>
        <xdr:cNvSpPr txBox="1"/>
      </xdr:nvSpPr>
      <xdr:spPr>
        <a:xfrm>
          <a:off x="2673428" y="134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1" name="楕円 200"/>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2" name="テキスト ボックス 201"/>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15100</xdr:rowOff>
    </xdr:from>
    <xdr:to>
      <xdr:col>6</xdr:col>
      <xdr:colOff>38100</xdr:colOff>
      <xdr:row>78</xdr:row>
      <xdr:rowOff>116700</xdr:rowOff>
    </xdr:to>
    <xdr:sp macro="" textlink="">
      <xdr:nvSpPr>
        <xdr:cNvPr id="203" name="楕円 202"/>
        <xdr:cNvSpPr/>
      </xdr:nvSpPr>
      <xdr:spPr>
        <a:xfrm>
          <a:off x="1079500" y="133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107827</xdr:rowOff>
    </xdr:from>
    <xdr:ext cx="469744" cy="259045"/>
    <xdr:sp macro="" textlink="">
      <xdr:nvSpPr>
        <xdr:cNvPr id="204" name="テキスト ボックス 203"/>
        <xdr:cNvSpPr txBox="1"/>
      </xdr:nvSpPr>
      <xdr:spPr>
        <a:xfrm>
          <a:off x="895428" y="134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33440</xdr:rowOff>
    </xdr:from>
    <xdr:to>
      <xdr:col>24</xdr:col>
      <xdr:colOff>63500</xdr:colOff>
      <xdr:row>94</xdr:row>
      <xdr:rowOff>133471</xdr:rowOff>
    </xdr:to>
    <xdr:cxnSp macro="">
      <xdr:nvCxnSpPr>
        <xdr:cNvPr id="234" name="直線コネクタ 233"/>
        <xdr:cNvCxnSpPr/>
      </xdr:nvCxnSpPr>
      <xdr:spPr>
        <a:xfrm flipV="1">
          <a:off x="3797300" y="16149740"/>
          <a:ext cx="838200" cy="10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133471</xdr:rowOff>
    </xdr:from>
    <xdr:to>
      <xdr:col>19</xdr:col>
      <xdr:colOff>177800</xdr:colOff>
      <xdr:row>95</xdr:row>
      <xdr:rowOff>60833</xdr:rowOff>
    </xdr:to>
    <xdr:cxnSp macro="">
      <xdr:nvCxnSpPr>
        <xdr:cNvPr id="237" name="直線コネクタ 236"/>
        <xdr:cNvCxnSpPr/>
      </xdr:nvCxnSpPr>
      <xdr:spPr>
        <a:xfrm flipV="1">
          <a:off x="2908300" y="16249771"/>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35954</xdr:rowOff>
    </xdr:from>
    <xdr:to>
      <xdr:col>15</xdr:col>
      <xdr:colOff>50800</xdr:colOff>
      <xdr:row>95</xdr:row>
      <xdr:rowOff>60833</xdr:rowOff>
    </xdr:to>
    <xdr:cxnSp macro="">
      <xdr:nvCxnSpPr>
        <xdr:cNvPr id="240" name="直線コネクタ 239"/>
        <xdr:cNvCxnSpPr/>
      </xdr:nvCxnSpPr>
      <xdr:spPr>
        <a:xfrm>
          <a:off x="2019300" y="1632370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35954</xdr:rowOff>
    </xdr:from>
    <xdr:to>
      <xdr:col>10</xdr:col>
      <xdr:colOff>114300</xdr:colOff>
      <xdr:row>95</xdr:row>
      <xdr:rowOff>67463</xdr:rowOff>
    </xdr:to>
    <xdr:cxnSp macro="">
      <xdr:nvCxnSpPr>
        <xdr:cNvPr id="243" name="直線コネクタ 242"/>
        <xdr:cNvCxnSpPr/>
      </xdr:nvCxnSpPr>
      <xdr:spPr>
        <a:xfrm flipV="1">
          <a:off x="1130300" y="1632370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154090</xdr:rowOff>
    </xdr:from>
    <xdr:to>
      <xdr:col>24</xdr:col>
      <xdr:colOff>114300</xdr:colOff>
      <xdr:row>94</xdr:row>
      <xdr:rowOff>84240</xdr:rowOff>
    </xdr:to>
    <xdr:sp macro="" textlink="">
      <xdr:nvSpPr>
        <xdr:cNvPr id="253" name="楕円 252"/>
        <xdr:cNvSpPr/>
      </xdr:nvSpPr>
      <xdr:spPr>
        <a:xfrm>
          <a:off x="4584700" y="160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5517</xdr:rowOff>
    </xdr:from>
    <xdr:ext cx="599010" cy="259045"/>
    <xdr:sp macro="" textlink="">
      <xdr:nvSpPr>
        <xdr:cNvPr id="254" name="扶助費該当値テキスト"/>
        <xdr:cNvSpPr txBox="1"/>
      </xdr:nvSpPr>
      <xdr:spPr>
        <a:xfrm>
          <a:off x="4686300" y="159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82671</xdr:rowOff>
    </xdr:from>
    <xdr:to>
      <xdr:col>20</xdr:col>
      <xdr:colOff>38100</xdr:colOff>
      <xdr:row>95</xdr:row>
      <xdr:rowOff>12821</xdr:rowOff>
    </xdr:to>
    <xdr:sp macro="" textlink="">
      <xdr:nvSpPr>
        <xdr:cNvPr id="255" name="楕円 254"/>
        <xdr:cNvSpPr/>
      </xdr:nvSpPr>
      <xdr:spPr>
        <a:xfrm>
          <a:off x="3746500" y="161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29348</xdr:rowOff>
    </xdr:from>
    <xdr:ext cx="599010" cy="259045"/>
    <xdr:sp macro="" textlink="">
      <xdr:nvSpPr>
        <xdr:cNvPr id="256" name="テキスト ボックス 255"/>
        <xdr:cNvSpPr txBox="1"/>
      </xdr:nvSpPr>
      <xdr:spPr>
        <a:xfrm>
          <a:off x="3497795" y="1597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10033</xdr:rowOff>
    </xdr:from>
    <xdr:to>
      <xdr:col>15</xdr:col>
      <xdr:colOff>101600</xdr:colOff>
      <xdr:row>95</xdr:row>
      <xdr:rowOff>111633</xdr:rowOff>
    </xdr:to>
    <xdr:sp macro="" textlink="">
      <xdr:nvSpPr>
        <xdr:cNvPr id="257" name="楕円 256"/>
        <xdr:cNvSpPr/>
      </xdr:nvSpPr>
      <xdr:spPr>
        <a:xfrm>
          <a:off x="28575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128160</xdr:rowOff>
    </xdr:from>
    <xdr:ext cx="534377" cy="259045"/>
    <xdr:sp macro="" textlink="">
      <xdr:nvSpPr>
        <xdr:cNvPr id="258" name="テキスト ボックス 257"/>
        <xdr:cNvSpPr txBox="1"/>
      </xdr:nvSpPr>
      <xdr:spPr>
        <a:xfrm>
          <a:off x="2641111" y="160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156604</xdr:rowOff>
    </xdr:from>
    <xdr:to>
      <xdr:col>10</xdr:col>
      <xdr:colOff>165100</xdr:colOff>
      <xdr:row>95</xdr:row>
      <xdr:rowOff>86754</xdr:rowOff>
    </xdr:to>
    <xdr:sp macro="" textlink="">
      <xdr:nvSpPr>
        <xdr:cNvPr id="259" name="楕円 258"/>
        <xdr:cNvSpPr/>
      </xdr:nvSpPr>
      <xdr:spPr>
        <a:xfrm>
          <a:off x="19685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103281</xdr:rowOff>
    </xdr:from>
    <xdr:ext cx="534377" cy="259045"/>
    <xdr:sp macro="" textlink="">
      <xdr:nvSpPr>
        <xdr:cNvPr id="260" name="テキスト ボックス 259"/>
        <xdr:cNvSpPr txBox="1"/>
      </xdr:nvSpPr>
      <xdr:spPr>
        <a:xfrm>
          <a:off x="1752111" y="16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16663</xdr:rowOff>
    </xdr:from>
    <xdr:to>
      <xdr:col>6</xdr:col>
      <xdr:colOff>38100</xdr:colOff>
      <xdr:row>95</xdr:row>
      <xdr:rowOff>118263</xdr:rowOff>
    </xdr:to>
    <xdr:sp macro="" textlink="">
      <xdr:nvSpPr>
        <xdr:cNvPr id="261" name="楕円 260"/>
        <xdr:cNvSpPr/>
      </xdr:nvSpPr>
      <xdr:spPr>
        <a:xfrm>
          <a:off x="1079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134790</xdr:rowOff>
    </xdr:from>
    <xdr:ext cx="534377" cy="259045"/>
    <xdr:sp macro="" textlink="">
      <xdr:nvSpPr>
        <xdr:cNvPr id="262" name="テキスト ボックス 261"/>
        <xdr:cNvSpPr txBox="1"/>
      </xdr:nvSpPr>
      <xdr:spPr>
        <a:xfrm>
          <a:off x="863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84844</xdr:rowOff>
    </xdr:from>
    <xdr:to>
      <xdr:col>55</xdr:col>
      <xdr:colOff>0</xdr:colOff>
      <xdr:row>38</xdr:row>
      <xdr:rowOff>32982</xdr:rowOff>
    </xdr:to>
    <xdr:cxnSp macro="">
      <xdr:nvCxnSpPr>
        <xdr:cNvPr id="291" name="直線コネクタ 290"/>
        <xdr:cNvCxnSpPr/>
      </xdr:nvCxnSpPr>
      <xdr:spPr>
        <a:xfrm flipV="1">
          <a:off x="9639300" y="5742694"/>
          <a:ext cx="838200" cy="8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32265</xdr:rowOff>
    </xdr:from>
    <xdr:to>
      <xdr:col>50</xdr:col>
      <xdr:colOff>114300</xdr:colOff>
      <xdr:row>38</xdr:row>
      <xdr:rowOff>32982</xdr:rowOff>
    </xdr:to>
    <xdr:cxnSp macro="">
      <xdr:nvCxnSpPr>
        <xdr:cNvPr id="294" name="直線コネクタ 293"/>
        <xdr:cNvCxnSpPr/>
      </xdr:nvCxnSpPr>
      <xdr:spPr>
        <a:xfrm>
          <a:off x="8750300" y="6547365"/>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32265</xdr:rowOff>
    </xdr:from>
    <xdr:to>
      <xdr:col>45</xdr:col>
      <xdr:colOff>177800</xdr:colOff>
      <xdr:row>38</xdr:row>
      <xdr:rowOff>44290</xdr:rowOff>
    </xdr:to>
    <xdr:cxnSp macro="">
      <xdr:nvCxnSpPr>
        <xdr:cNvPr id="297" name="直線コネクタ 296"/>
        <xdr:cNvCxnSpPr/>
      </xdr:nvCxnSpPr>
      <xdr:spPr>
        <a:xfrm flipV="1">
          <a:off x="7861300" y="6547365"/>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32494</xdr:rowOff>
    </xdr:from>
    <xdr:to>
      <xdr:col>41</xdr:col>
      <xdr:colOff>50800</xdr:colOff>
      <xdr:row>38</xdr:row>
      <xdr:rowOff>44290</xdr:rowOff>
    </xdr:to>
    <xdr:cxnSp macro="">
      <xdr:nvCxnSpPr>
        <xdr:cNvPr id="300" name="直線コネクタ 299"/>
        <xdr:cNvCxnSpPr/>
      </xdr:nvCxnSpPr>
      <xdr:spPr>
        <a:xfrm>
          <a:off x="6972300" y="6547594"/>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34044</xdr:rowOff>
    </xdr:from>
    <xdr:to>
      <xdr:col>55</xdr:col>
      <xdr:colOff>50800</xdr:colOff>
      <xdr:row>33</xdr:row>
      <xdr:rowOff>135644</xdr:rowOff>
    </xdr:to>
    <xdr:sp macro="" textlink="">
      <xdr:nvSpPr>
        <xdr:cNvPr id="310" name="楕円 309"/>
        <xdr:cNvSpPr/>
      </xdr:nvSpPr>
      <xdr:spPr>
        <a:xfrm>
          <a:off x="10426700" y="56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120421</xdr:rowOff>
    </xdr:from>
    <xdr:ext cx="599010" cy="259045"/>
    <xdr:sp macro="" textlink="">
      <xdr:nvSpPr>
        <xdr:cNvPr id="311" name="補助費等該当値テキスト"/>
        <xdr:cNvSpPr txBox="1"/>
      </xdr:nvSpPr>
      <xdr:spPr>
        <a:xfrm>
          <a:off x="10528300" y="560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153632</xdr:rowOff>
    </xdr:from>
    <xdr:to>
      <xdr:col>50</xdr:col>
      <xdr:colOff>165100</xdr:colOff>
      <xdr:row>38</xdr:row>
      <xdr:rowOff>83782</xdr:rowOff>
    </xdr:to>
    <xdr:sp macro="" textlink="">
      <xdr:nvSpPr>
        <xdr:cNvPr id="312" name="楕円 311"/>
        <xdr:cNvSpPr/>
      </xdr:nvSpPr>
      <xdr:spPr>
        <a:xfrm>
          <a:off x="9588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74909</xdr:rowOff>
    </xdr:from>
    <xdr:ext cx="534377" cy="259045"/>
    <xdr:sp macro="" textlink="">
      <xdr:nvSpPr>
        <xdr:cNvPr id="313" name="テキスト ボックス 312"/>
        <xdr:cNvSpPr txBox="1"/>
      </xdr:nvSpPr>
      <xdr:spPr>
        <a:xfrm>
          <a:off x="9372111" y="65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152915</xdr:rowOff>
    </xdr:from>
    <xdr:to>
      <xdr:col>46</xdr:col>
      <xdr:colOff>38100</xdr:colOff>
      <xdr:row>38</xdr:row>
      <xdr:rowOff>83065</xdr:rowOff>
    </xdr:to>
    <xdr:sp macro="" textlink="">
      <xdr:nvSpPr>
        <xdr:cNvPr id="314" name="楕円 313"/>
        <xdr:cNvSpPr/>
      </xdr:nvSpPr>
      <xdr:spPr>
        <a:xfrm>
          <a:off x="8699500" y="64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74192</xdr:rowOff>
    </xdr:from>
    <xdr:ext cx="534377" cy="259045"/>
    <xdr:sp macro="" textlink="">
      <xdr:nvSpPr>
        <xdr:cNvPr id="315" name="テキスト ボックス 314"/>
        <xdr:cNvSpPr txBox="1"/>
      </xdr:nvSpPr>
      <xdr:spPr>
        <a:xfrm>
          <a:off x="8483111" y="65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164940</xdr:rowOff>
    </xdr:from>
    <xdr:to>
      <xdr:col>41</xdr:col>
      <xdr:colOff>101600</xdr:colOff>
      <xdr:row>38</xdr:row>
      <xdr:rowOff>95090</xdr:rowOff>
    </xdr:to>
    <xdr:sp macro="" textlink="">
      <xdr:nvSpPr>
        <xdr:cNvPr id="316" name="楕円 315"/>
        <xdr:cNvSpPr/>
      </xdr:nvSpPr>
      <xdr:spPr>
        <a:xfrm>
          <a:off x="7810500" y="65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86217</xdr:rowOff>
    </xdr:from>
    <xdr:ext cx="534377" cy="259045"/>
    <xdr:sp macro="" textlink="">
      <xdr:nvSpPr>
        <xdr:cNvPr id="317" name="テキスト ボックス 316"/>
        <xdr:cNvSpPr txBox="1"/>
      </xdr:nvSpPr>
      <xdr:spPr>
        <a:xfrm>
          <a:off x="7594111" y="66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153144</xdr:rowOff>
    </xdr:from>
    <xdr:to>
      <xdr:col>36</xdr:col>
      <xdr:colOff>165100</xdr:colOff>
      <xdr:row>38</xdr:row>
      <xdr:rowOff>83294</xdr:rowOff>
    </xdr:to>
    <xdr:sp macro="" textlink="">
      <xdr:nvSpPr>
        <xdr:cNvPr id="318" name="楕円 317"/>
        <xdr:cNvSpPr/>
      </xdr:nvSpPr>
      <xdr:spPr>
        <a:xfrm>
          <a:off x="6921500" y="64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74421</xdr:rowOff>
    </xdr:from>
    <xdr:ext cx="534377" cy="259045"/>
    <xdr:sp macro="" textlink="">
      <xdr:nvSpPr>
        <xdr:cNvPr id="319" name="テキスト ボックス 318"/>
        <xdr:cNvSpPr txBox="1"/>
      </xdr:nvSpPr>
      <xdr:spPr>
        <a:xfrm>
          <a:off x="6705111" y="65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53060</xdr:rowOff>
    </xdr:from>
    <xdr:to>
      <xdr:col>55</xdr:col>
      <xdr:colOff>0</xdr:colOff>
      <xdr:row>57</xdr:row>
      <xdr:rowOff>121046</xdr:rowOff>
    </xdr:to>
    <xdr:cxnSp macro="">
      <xdr:nvCxnSpPr>
        <xdr:cNvPr id="347" name="直線コネクタ 346"/>
        <xdr:cNvCxnSpPr/>
      </xdr:nvCxnSpPr>
      <xdr:spPr>
        <a:xfrm flipV="1">
          <a:off x="9639300" y="9825710"/>
          <a:ext cx="8382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121046</xdr:rowOff>
    </xdr:from>
    <xdr:to>
      <xdr:col>50</xdr:col>
      <xdr:colOff>114300</xdr:colOff>
      <xdr:row>58</xdr:row>
      <xdr:rowOff>118418</xdr:rowOff>
    </xdr:to>
    <xdr:cxnSp macro="">
      <xdr:nvCxnSpPr>
        <xdr:cNvPr id="350" name="直線コネクタ 349"/>
        <xdr:cNvCxnSpPr/>
      </xdr:nvCxnSpPr>
      <xdr:spPr>
        <a:xfrm flipV="1">
          <a:off x="8750300" y="9893696"/>
          <a:ext cx="8890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69771</xdr:rowOff>
    </xdr:from>
    <xdr:to>
      <xdr:col>45</xdr:col>
      <xdr:colOff>177800</xdr:colOff>
      <xdr:row>58</xdr:row>
      <xdr:rowOff>118418</xdr:rowOff>
    </xdr:to>
    <xdr:cxnSp macro="">
      <xdr:nvCxnSpPr>
        <xdr:cNvPr id="353" name="直線コネクタ 352"/>
        <xdr:cNvCxnSpPr/>
      </xdr:nvCxnSpPr>
      <xdr:spPr>
        <a:xfrm>
          <a:off x="7861300" y="9842421"/>
          <a:ext cx="889000" cy="2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69771</xdr:rowOff>
    </xdr:from>
    <xdr:to>
      <xdr:col>41</xdr:col>
      <xdr:colOff>50800</xdr:colOff>
      <xdr:row>58</xdr:row>
      <xdr:rowOff>31435</xdr:rowOff>
    </xdr:to>
    <xdr:cxnSp macro="">
      <xdr:nvCxnSpPr>
        <xdr:cNvPr id="356" name="直線コネクタ 355"/>
        <xdr:cNvCxnSpPr/>
      </xdr:nvCxnSpPr>
      <xdr:spPr>
        <a:xfrm flipV="1">
          <a:off x="6972300" y="9842421"/>
          <a:ext cx="889000" cy="1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2260</xdr:rowOff>
    </xdr:from>
    <xdr:to>
      <xdr:col>55</xdr:col>
      <xdr:colOff>50800</xdr:colOff>
      <xdr:row>57</xdr:row>
      <xdr:rowOff>103860</xdr:rowOff>
    </xdr:to>
    <xdr:sp macro="" textlink="">
      <xdr:nvSpPr>
        <xdr:cNvPr id="366" name="楕円 365"/>
        <xdr:cNvSpPr/>
      </xdr:nvSpPr>
      <xdr:spPr>
        <a:xfrm>
          <a:off x="104267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152137</xdr:rowOff>
    </xdr:from>
    <xdr:ext cx="534377" cy="259045"/>
    <xdr:sp macro="" textlink="">
      <xdr:nvSpPr>
        <xdr:cNvPr id="367" name="普通建設事業費該当値テキスト"/>
        <xdr:cNvSpPr txBox="1"/>
      </xdr:nvSpPr>
      <xdr:spPr>
        <a:xfrm>
          <a:off x="10528300" y="97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70246</xdr:rowOff>
    </xdr:from>
    <xdr:to>
      <xdr:col>50</xdr:col>
      <xdr:colOff>165100</xdr:colOff>
      <xdr:row>58</xdr:row>
      <xdr:rowOff>396</xdr:rowOff>
    </xdr:to>
    <xdr:sp macro="" textlink="">
      <xdr:nvSpPr>
        <xdr:cNvPr id="368" name="楕円 367"/>
        <xdr:cNvSpPr/>
      </xdr:nvSpPr>
      <xdr:spPr>
        <a:xfrm>
          <a:off x="9588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162973</xdr:rowOff>
    </xdr:from>
    <xdr:ext cx="534377" cy="259045"/>
    <xdr:sp macro="" textlink="">
      <xdr:nvSpPr>
        <xdr:cNvPr id="369" name="テキスト ボックス 368"/>
        <xdr:cNvSpPr txBox="1"/>
      </xdr:nvSpPr>
      <xdr:spPr>
        <a:xfrm>
          <a:off x="9372111" y="9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67618</xdr:rowOff>
    </xdr:from>
    <xdr:to>
      <xdr:col>46</xdr:col>
      <xdr:colOff>38100</xdr:colOff>
      <xdr:row>58</xdr:row>
      <xdr:rowOff>169218</xdr:rowOff>
    </xdr:to>
    <xdr:sp macro="" textlink="">
      <xdr:nvSpPr>
        <xdr:cNvPr id="370" name="楕円 369"/>
        <xdr:cNvSpPr/>
      </xdr:nvSpPr>
      <xdr:spPr>
        <a:xfrm>
          <a:off x="8699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160345</xdr:rowOff>
    </xdr:from>
    <xdr:ext cx="534377" cy="259045"/>
    <xdr:sp macro="" textlink="">
      <xdr:nvSpPr>
        <xdr:cNvPr id="371" name="テキスト ボックス 370"/>
        <xdr:cNvSpPr txBox="1"/>
      </xdr:nvSpPr>
      <xdr:spPr>
        <a:xfrm>
          <a:off x="8483111" y="101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18971</xdr:rowOff>
    </xdr:from>
    <xdr:to>
      <xdr:col>41</xdr:col>
      <xdr:colOff>101600</xdr:colOff>
      <xdr:row>57</xdr:row>
      <xdr:rowOff>120571</xdr:rowOff>
    </xdr:to>
    <xdr:sp macro="" textlink="">
      <xdr:nvSpPr>
        <xdr:cNvPr id="372" name="楕円 371"/>
        <xdr:cNvSpPr/>
      </xdr:nvSpPr>
      <xdr:spPr>
        <a:xfrm>
          <a:off x="7810500" y="97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111698</xdr:rowOff>
    </xdr:from>
    <xdr:ext cx="534377" cy="259045"/>
    <xdr:sp macro="" textlink="">
      <xdr:nvSpPr>
        <xdr:cNvPr id="373" name="テキスト ボックス 372"/>
        <xdr:cNvSpPr txBox="1"/>
      </xdr:nvSpPr>
      <xdr:spPr>
        <a:xfrm>
          <a:off x="7594111" y="98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152085</xdr:rowOff>
    </xdr:from>
    <xdr:to>
      <xdr:col>36</xdr:col>
      <xdr:colOff>165100</xdr:colOff>
      <xdr:row>58</xdr:row>
      <xdr:rowOff>82235</xdr:rowOff>
    </xdr:to>
    <xdr:sp macro="" textlink="">
      <xdr:nvSpPr>
        <xdr:cNvPr id="374" name="楕円 373"/>
        <xdr:cNvSpPr/>
      </xdr:nvSpPr>
      <xdr:spPr>
        <a:xfrm>
          <a:off x="6921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73362</xdr:rowOff>
    </xdr:from>
    <xdr:ext cx="534377" cy="259045"/>
    <xdr:sp macro="" textlink="">
      <xdr:nvSpPr>
        <xdr:cNvPr id="375" name="テキスト ボックス 374"/>
        <xdr:cNvSpPr txBox="1"/>
      </xdr:nvSpPr>
      <xdr:spPr>
        <a:xfrm>
          <a:off x="6705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24981</xdr:rowOff>
    </xdr:from>
    <xdr:to>
      <xdr:col>55</xdr:col>
      <xdr:colOff>0</xdr:colOff>
      <xdr:row>78</xdr:row>
      <xdr:rowOff>48031</xdr:rowOff>
    </xdr:to>
    <xdr:cxnSp macro="">
      <xdr:nvCxnSpPr>
        <xdr:cNvPr id="404" name="直線コネクタ 403"/>
        <xdr:cNvCxnSpPr/>
      </xdr:nvCxnSpPr>
      <xdr:spPr>
        <a:xfrm>
          <a:off x="9639300" y="1339808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5"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24981</xdr:rowOff>
    </xdr:from>
    <xdr:to>
      <xdr:col>50</xdr:col>
      <xdr:colOff>114300</xdr:colOff>
      <xdr:row>78</xdr:row>
      <xdr:rowOff>70586</xdr:rowOff>
    </xdr:to>
    <xdr:cxnSp macro="">
      <xdr:nvCxnSpPr>
        <xdr:cNvPr id="407" name="直線コネクタ 406"/>
        <xdr:cNvCxnSpPr/>
      </xdr:nvCxnSpPr>
      <xdr:spPr>
        <a:xfrm flipV="1">
          <a:off x="8750300" y="1339808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154445</xdr:rowOff>
    </xdr:from>
    <xdr:to>
      <xdr:col>45</xdr:col>
      <xdr:colOff>177800</xdr:colOff>
      <xdr:row>78</xdr:row>
      <xdr:rowOff>70586</xdr:rowOff>
    </xdr:to>
    <xdr:cxnSp macro="">
      <xdr:nvCxnSpPr>
        <xdr:cNvPr id="410" name="直線コネクタ 409"/>
        <xdr:cNvCxnSpPr/>
      </xdr:nvCxnSpPr>
      <xdr:spPr>
        <a:xfrm>
          <a:off x="7861300" y="13013195"/>
          <a:ext cx="889000" cy="4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2" name="テキスト ボックス 411"/>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154445</xdr:rowOff>
    </xdr:from>
    <xdr:to>
      <xdr:col>41</xdr:col>
      <xdr:colOff>50800</xdr:colOff>
      <xdr:row>77</xdr:row>
      <xdr:rowOff>57441</xdr:rowOff>
    </xdr:to>
    <xdr:cxnSp macro="">
      <xdr:nvCxnSpPr>
        <xdr:cNvPr id="413" name="直線コネクタ 412"/>
        <xdr:cNvCxnSpPr/>
      </xdr:nvCxnSpPr>
      <xdr:spPr>
        <a:xfrm flipV="1">
          <a:off x="6972300" y="13013195"/>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5" name="テキスト ボックス 414"/>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168681</xdr:rowOff>
    </xdr:from>
    <xdr:to>
      <xdr:col>55</xdr:col>
      <xdr:colOff>50800</xdr:colOff>
      <xdr:row>78</xdr:row>
      <xdr:rowOff>98831</xdr:rowOff>
    </xdr:to>
    <xdr:sp macro="" textlink="">
      <xdr:nvSpPr>
        <xdr:cNvPr id="423" name="楕円 422"/>
        <xdr:cNvSpPr/>
      </xdr:nvSpPr>
      <xdr:spPr>
        <a:xfrm>
          <a:off x="104267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147108</xdr:rowOff>
    </xdr:from>
    <xdr:ext cx="469744" cy="259045"/>
    <xdr:sp macro="" textlink="">
      <xdr:nvSpPr>
        <xdr:cNvPr id="424" name="普通建設事業費 （ うち新規整備　）該当値テキスト"/>
        <xdr:cNvSpPr txBox="1"/>
      </xdr:nvSpPr>
      <xdr:spPr>
        <a:xfrm>
          <a:off x="10528300" y="133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145631</xdr:rowOff>
    </xdr:from>
    <xdr:to>
      <xdr:col>50</xdr:col>
      <xdr:colOff>165100</xdr:colOff>
      <xdr:row>78</xdr:row>
      <xdr:rowOff>75781</xdr:rowOff>
    </xdr:to>
    <xdr:sp macro="" textlink="">
      <xdr:nvSpPr>
        <xdr:cNvPr id="425" name="楕円 424"/>
        <xdr:cNvSpPr/>
      </xdr:nvSpPr>
      <xdr:spPr>
        <a:xfrm>
          <a:off x="9588500" y="133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66908</xdr:rowOff>
    </xdr:from>
    <xdr:ext cx="469744" cy="259045"/>
    <xdr:sp macro="" textlink="">
      <xdr:nvSpPr>
        <xdr:cNvPr id="426" name="テキスト ボックス 425"/>
        <xdr:cNvSpPr txBox="1"/>
      </xdr:nvSpPr>
      <xdr:spPr>
        <a:xfrm>
          <a:off x="9404428" y="13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19786</xdr:rowOff>
    </xdr:from>
    <xdr:to>
      <xdr:col>46</xdr:col>
      <xdr:colOff>38100</xdr:colOff>
      <xdr:row>78</xdr:row>
      <xdr:rowOff>121386</xdr:rowOff>
    </xdr:to>
    <xdr:sp macro="" textlink="">
      <xdr:nvSpPr>
        <xdr:cNvPr id="427" name="楕円 426"/>
        <xdr:cNvSpPr/>
      </xdr:nvSpPr>
      <xdr:spPr>
        <a:xfrm>
          <a:off x="8699500" y="13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112513</xdr:rowOff>
    </xdr:from>
    <xdr:ext cx="469744" cy="259045"/>
    <xdr:sp macro="" textlink="">
      <xdr:nvSpPr>
        <xdr:cNvPr id="428" name="テキスト ボックス 427"/>
        <xdr:cNvSpPr txBox="1"/>
      </xdr:nvSpPr>
      <xdr:spPr>
        <a:xfrm>
          <a:off x="8515428" y="134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103645</xdr:rowOff>
    </xdr:from>
    <xdr:to>
      <xdr:col>41</xdr:col>
      <xdr:colOff>101600</xdr:colOff>
      <xdr:row>76</xdr:row>
      <xdr:rowOff>33795</xdr:rowOff>
    </xdr:to>
    <xdr:sp macro="" textlink="">
      <xdr:nvSpPr>
        <xdr:cNvPr id="429" name="楕円 428"/>
        <xdr:cNvSpPr/>
      </xdr:nvSpPr>
      <xdr:spPr>
        <a:xfrm>
          <a:off x="7810500" y="129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50322</xdr:rowOff>
    </xdr:from>
    <xdr:ext cx="534377" cy="259045"/>
    <xdr:sp macro="" textlink="">
      <xdr:nvSpPr>
        <xdr:cNvPr id="430" name="テキスト ボックス 429"/>
        <xdr:cNvSpPr txBox="1"/>
      </xdr:nvSpPr>
      <xdr:spPr>
        <a:xfrm>
          <a:off x="7594111" y="127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6641</xdr:rowOff>
    </xdr:from>
    <xdr:to>
      <xdr:col>36</xdr:col>
      <xdr:colOff>165100</xdr:colOff>
      <xdr:row>77</xdr:row>
      <xdr:rowOff>108241</xdr:rowOff>
    </xdr:to>
    <xdr:sp macro="" textlink="">
      <xdr:nvSpPr>
        <xdr:cNvPr id="431" name="楕円 430"/>
        <xdr:cNvSpPr/>
      </xdr:nvSpPr>
      <xdr:spPr>
        <a:xfrm>
          <a:off x="6921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99368</xdr:rowOff>
    </xdr:from>
    <xdr:ext cx="469744" cy="259045"/>
    <xdr:sp macro="" textlink="">
      <xdr:nvSpPr>
        <xdr:cNvPr id="432" name="テキスト ボックス 431"/>
        <xdr:cNvSpPr txBox="1"/>
      </xdr:nvSpPr>
      <xdr:spPr>
        <a:xfrm>
          <a:off x="6737428" y="1330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60034</xdr:rowOff>
    </xdr:from>
    <xdr:to>
      <xdr:col>55</xdr:col>
      <xdr:colOff>0</xdr:colOff>
      <xdr:row>97</xdr:row>
      <xdr:rowOff>5649</xdr:rowOff>
    </xdr:to>
    <xdr:cxnSp macro="">
      <xdr:nvCxnSpPr>
        <xdr:cNvPr id="459" name="直線コネクタ 458"/>
        <xdr:cNvCxnSpPr/>
      </xdr:nvCxnSpPr>
      <xdr:spPr>
        <a:xfrm flipV="1">
          <a:off x="9639300" y="16519234"/>
          <a:ext cx="838200" cy="1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5649</xdr:rowOff>
    </xdr:from>
    <xdr:to>
      <xdr:col>50</xdr:col>
      <xdr:colOff>114300</xdr:colOff>
      <xdr:row>97</xdr:row>
      <xdr:rowOff>26955</xdr:rowOff>
    </xdr:to>
    <xdr:cxnSp macro="">
      <xdr:nvCxnSpPr>
        <xdr:cNvPr id="462" name="直線コネクタ 461"/>
        <xdr:cNvCxnSpPr/>
      </xdr:nvCxnSpPr>
      <xdr:spPr>
        <a:xfrm flipV="1">
          <a:off x="8750300" y="16636299"/>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26955</xdr:rowOff>
    </xdr:from>
    <xdr:to>
      <xdr:col>45</xdr:col>
      <xdr:colOff>177800</xdr:colOff>
      <xdr:row>97</xdr:row>
      <xdr:rowOff>55598</xdr:rowOff>
    </xdr:to>
    <xdr:cxnSp macro="">
      <xdr:nvCxnSpPr>
        <xdr:cNvPr id="465" name="直線コネクタ 464"/>
        <xdr:cNvCxnSpPr/>
      </xdr:nvCxnSpPr>
      <xdr:spPr>
        <a:xfrm flipV="1">
          <a:off x="7861300" y="16657605"/>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55598</xdr:rowOff>
    </xdr:from>
    <xdr:to>
      <xdr:col>41</xdr:col>
      <xdr:colOff>50800</xdr:colOff>
      <xdr:row>97</xdr:row>
      <xdr:rowOff>112657</xdr:rowOff>
    </xdr:to>
    <xdr:cxnSp macro="">
      <xdr:nvCxnSpPr>
        <xdr:cNvPr id="468" name="直線コネクタ 467"/>
        <xdr:cNvCxnSpPr/>
      </xdr:nvCxnSpPr>
      <xdr:spPr>
        <a:xfrm flipV="1">
          <a:off x="6972300" y="16686248"/>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9234</xdr:rowOff>
    </xdr:from>
    <xdr:to>
      <xdr:col>55</xdr:col>
      <xdr:colOff>50800</xdr:colOff>
      <xdr:row>96</xdr:row>
      <xdr:rowOff>110834</xdr:rowOff>
    </xdr:to>
    <xdr:sp macro="" textlink="">
      <xdr:nvSpPr>
        <xdr:cNvPr id="478" name="楕円 477"/>
        <xdr:cNvSpPr/>
      </xdr:nvSpPr>
      <xdr:spPr>
        <a:xfrm>
          <a:off x="10426700" y="16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159111</xdr:rowOff>
    </xdr:from>
    <xdr:ext cx="534377" cy="259045"/>
    <xdr:sp macro="" textlink="">
      <xdr:nvSpPr>
        <xdr:cNvPr id="479" name="普通建設事業費 （ うち更新整備　）該当値テキスト"/>
        <xdr:cNvSpPr txBox="1"/>
      </xdr:nvSpPr>
      <xdr:spPr>
        <a:xfrm>
          <a:off x="10528300" y="164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126299</xdr:rowOff>
    </xdr:from>
    <xdr:to>
      <xdr:col>50</xdr:col>
      <xdr:colOff>165100</xdr:colOff>
      <xdr:row>97</xdr:row>
      <xdr:rowOff>56449</xdr:rowOff>
    </xdr:to>
    <xdr:sp macro="" textlink="">
      <xdr:nvSpPr>
        <xdr:cNvPr id="480" name="楕円 479"/>
        <xdr:cNvSpPr/>
      </xdr:nvSpPr>
      <xdr:spPr>
        <a:xfrm>
          <a:off x="9588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47576</xdr:rowOff>
    </xdr:from>
    <xdr:ext cx="534377" cy="259045"/>
    <xdr:sp macro="" textlink="">
      <xdr:nvSpPr>
        <xdr:cNvPr id="481" name="テキスト ボックス 480"/>
        <xdr:cNvSpPr txBox="1"/>
      </xdr:nvSpPr>
      <xdr:spPr>
        <a:xfrm>
          <a:off x="9372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147605</xdr:rowOff>
    </xdr:from>
    <xdr:to>
      <xdr:col>46</xdr:col>
      <xdr:colOff>38100</xdr:colOff>
      <xdr:row>97</xdr:row>
      <xdr:rowOff>77755</xdr:rowOff>
    </xdr:to>
    <xdr:sp macro="" textlink="">
      <xdr:nvSpPr>
        <xdr:cNvPr id="482" name="楕円 481"/>
        <xdr:cNvSpPr/>
      </xdr:nvSpPr>
      <xdr:spPr>
        <a:xfrm>
          <a:off x="8699500" y="166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68882</xdr:rowOff>
    </xdr:from>
    <xdr:ext cx="534377" cy="259045"/>
    <xdr:sp macro="" textlink="">
      <xdr:nvSpPr>
        <xdr:cNvPr id="483" name="テキスト ボックス 482"/>
        <xdr:cNvSpPr txBox="1"/>
      </xdr:nvSpPr>
      <xdr:spPr>
        <a:xfrm>
          <a:off x="8483111" y="166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xdr:rowOff>
    </xdr:from>
    <xdr:to>
      <xdr:col>41</xdr:col>
      <xdr:colOff>101600</xdr:colOff>
      <xdr:row>97</xdr:row>
      <xdr:rowOff>106398</xdr:rowOff>
    </xdr:to>
    <xdr:sp macro="" textlink="">
      <xdr:nvSpPr>
        <xdr:cNvPr id="484" name="楕円 483"/>
        <xdr:cNvSpPr/>
      </xdr:nvSpPr>
      <xdr:spPr>
        <a:xfrm>
          <a:off x="7810500" y="1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97525</xdr:rowOff>
    </xdr:from>
    <xdr:ext cx="534377" cy="259045"/>
    <xdr:sp macro="" textlink="">
      <xdr:nvSpPr>
        <xdr:cNvPr id="485" name="テキスト ボックス 484"/>
        <xdr:cNvSpPr txBox="1"/>
      </xdr:nvSpPr>
      <xdr:spPr>
        <a:xfrm>
          <a:off x="7594111" y="167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61857</xdr:rowOff>
    </xdr:from>
    <xdr:to>
      <xdr:col>36</xdr:col>
      <xdr:colOff>165100</xdr:colOff>
      <xdr:row>97</xdr:row>
      <xdr:rowOff>163457</xdr:rowOff>
    </xdr:to>
    <xdr:sp macro="" textlink="">
      <xdr:nvSpPr>
        <xdr:cNvPr id="486" name="楕円 485"/>
        <xdr:cNvSpPr/>
      </xdr:nvSpPr>
      <xdr:spPr>
        <a:xfrm>
          <a:off x="6921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154584</xdr:rowOff>
    </xdr:from>
    <xdr:ext cx="469744" cy="259045"/>
    <xdr:sp macro="" textlink="">
      <xdr:nvSpPr>
        <xdr:cNvPr id="487" name="テキスト ボックス 486"/>
        <xdr:cNvSpPr txBox="1"/>
      </xdr:nvSpPr>
      <xdr:spPr>
        <a:xfrm>
          <a:off x="6737428" y="16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20256</xdr:rowOff>
    </xdr:from>
    <xdr:to>
      <xdr:col>85</xdr:col>
      <xdr:colOff>127000</xdr:colOff>
      <xdr:row>39</xdr:row>
      <xdr:rowOff>29591</xdr:rowOff>
    </xdr:to>
    <xdr:cxnSp macro="">
      <xdr:nvCxnSpPr>
        <xdr:cNvPr id="516" name="直線コネクタ 515"/>
        <xdr:cNvCxnSpPr/>
      </xdr:nvCxnSpPr>
      <xdr:spPr>
        <a:xfrm>
          <a:off x="15481300" y="6535356"/>
          <a:ext cx="838200" cy="1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7684</xdr:rowOff>
    </xdr:from>
    <xdr:to>
      <xdr:col>81</xdr:col>
      <xdr:colOff>50800</xdr:colOff>
      <xdr:row>38</xdr:row>
      <xdr:rowOff>20256</xdr:rowOff>
    </xdr:to>
    <xdr:cxnSp macro="">
      <xdr:nvCxnSpPr>
        <xdr:cNvPr id="519" name="直線コネクタ 518"/>
        <xdr:cNvCxnSpPr/>
      </xdr:nvCxnSpPr>
      <xdr:spPr>
        <a:xfrm>
          <a:off x="14592300" y="6351334"/>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1" name="テキスト ボックス 520"/>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7684</xdr:rowOff>
    </xdr:from>
    <xdr:to>
      <xdr:col>76</xdr:col>
      <xdr:colOff>114300</xdr:colOff>
      <xdr:row>39</xdr:row>
      <xdr:rowOff>44450</xdr:rowOff>
    </xdr:to>
    <xdr:cxnSp macro="">
      <xdr:nvCxnSpPr>
        <xdr:cNvPr id="522" name="直線コネクタ 521"/>
        <xdr:cNvCxnSpPr/>
      </xdr:nvCxnSpPr>
      <xdr:spPr>
        <a:xfrm flipV="1">
          <a:off x="13703300" y="6351334"/>
          <a:ext cx="8890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125048</xdr:rowOff>
    </xdr:from>
    <xdr:ext cx="378565" cy="259045"/>
    <xdr:sp macro="" textlink="">
      <xdr:nvSpPr>
        <xdr:cNvPr id="524" name="テキスト ボックス 523"/>
        <xdr:cNvSpPr txBox="1"/>
      </xdr:nvSpPr>
      <xdr:spPr>
        <a:xfrm>
          <a:off x="14403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9779</xdr:rowOff>
    </xdr:from>
    <xdr:to>
      <xdr:col>71</xdr:col>
      <xdr:colOff>177800</xdr:colOff>
      <xdr:row>39</xdr:row>
      <xdr:rowOff>44450</xdr:rowOff>
    </xdr:to>
    <xdr:cxnSp macro="">
      <xdr:nvCxnSpPr>
        <xdr:cNvPr id="525" name="直線コネクタ 524"/>
        <xdr:cNvCxnSpPr/>
      </xdr:nvCxnSpPr>
      <xdr:spPr>
        <a:xfrm>
          <a:off x="12814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66374</xdr:rowOff>
    </xdr:from>
    <xdr:ext cx="378565" cy="259045"/>
    <xdr:sp macro="" textlink="">
      <xdr:nvSpPr>
        <xdr:cNvPr id="529" name="テキスト ボックス 528"/>
        <xdr:cNvSpPr txBox="1"/>
      </xdr:nvSpPr>
      <xdr:spPr>
        <a:xfrm>
          <a:off x="1262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150241</xdr:rowOff>
    </xdr:from>
    <xdr:to>
      <xdr:col>85</xdr:col>
      <xdr:colOff>177800</xdr:colOff>
      <xdr:row>39</xdr:row>
      <xdr:rowOff>80391</xdr:rowOff>
    </xdr:to>
    <xdr:sp macro="" textlink="">
      <xdr:nvSpPr>
        <xdr:cNvPr id="535" name="楕円 534"/>
        <xdr:cNvSpPr/>
      </xdr:nvSpPr>
      <xdr:spPr>
        <a:xfrm>
          <a:off x="16268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65168</xdr:rowOff>
    </xdr:from>
    <xdr:ext cx="313932" cy="259045"/>
    <xdr:sp macro="" textlink="">
      <xdr:nvSpPr>
        <xdr:cNvPr id="536" name="災害復旧事業費該当値テキスト"/>
        <xdr:cNvSpPr txBox="1"/>
      </xdr:nvSpPr>
      <xdr:spPr>
        <a:xfrm>
          <a:off x="16370300" y="65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140907</xdr:rowOff>
    </xdr:from>
    <xdr:to>
      <xdr:col>81</xdr:col>
      <xdr:colOff>101600</xdr:colOff>
      <xdr:row>38</xdr:row>
      <xdr:rowOff>71056</xdr:rowOff>
    </xdr:to>
    <xdr:sp macro="" textlink="">
      <xdr:nvSpPr>
        <xdr:cNvPr id="537" name="楕円 536"/>
        <xdr:cNvSpPr/>
      </xdr:nvSpPr>
      <xdr:spPr>
        <a:xfrm>
          <a:off x="15430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87584</xdr:rowOff>
    </xdr:from>
    <xdr:ext cx="469744" cy="259045"/>
    <xdr:sp macro="" textlink="">
      <xdr:nvSpPr>
        <xdr:cNvPr id="538" name="テキスト ボックス 537"/>
        <xdr:cNvSpPr txBox="1"/>
      </xdr:nvSpPr>
      <xdr:spPr>
        <a:xfrm>
          <a:off x="15246428" y="625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128334</xdr:rowOff>
    </xdr:from>
    <xdr:to>
      <xdr:col>76</xdr:col>
      <xdr:colOff>165100</xdr:colOff>
      <xdr:row>37</xdr:row>
      <xdr:rowOff>58484</xdr:rowOff>
    </xdr:to>
    <xdr:sp macro="" textlink="">
      <xdr:nvSpPr>
        <xdr:cNvPr id="539" name="楕円 538"/>
        <xdr:cNvSpPr/>
      </xdr:nvSpPr>
      <xdr:spPr>
        <a:xfrm>
          <a:off x="14541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75011</xdr:rowOff>
    </xdr:from>
    <xdr:ext cx="469744" cy="259045"/>
    <xdr:sp macro="" textlink="">
      <xdr:nvSpPr>
        <xdr:cNvPr id="540" name="テキスト ボックス 539"/>
        <xdr:cNvSpPr txBox="1"/>
      </xdr:nvSpPr>
      <xdr:spPr>
        <a:xfrm>
          <a:off x="14357428" y="60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43" name="楕円 542"/>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77106</xdr:rowOff>
    </xdr:from>
    <xdr:ext cx="378565" cy="259045"/>
    <xdr:sp macro="" textlink="">
      <xdr:nvSpPr>
        <xdr:cNvPr id="544" name="テキスト ボックス 543"/>
        <xdr:cNvSpPr txBox="1"/>
      </xdr:nvSpPr>
      <xdr:spPr>
        <a:xfrm>
          <a:off x="12625017" y="6420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xdr:rowOff>
    </xdr:from>
    <xdr:to>
      <xdr:col>85</xdr:col>
      <xdr:colOff>127000</xdr:colOff>
      <xdr:row>79</xdr:row>
      <xdr:rowOff>12004</xdr:rowOff>
    </xdr:to>
    <xdr:cxnSp macro="">
      <xdr:nvCxnSpPr>
        <xdr:cNvPr id="621" name="直線コネクタ 620"/>
        <xdr:cNvCxnSpPr/>
      </xdr:nvCxnSpPr>
      <xdr:spPr>
        <a:xfrm flipV="1">
          <a:off x="15481300" y="13548621"/>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12004</xdr:rowOff>
    </xdr:from>
    <xdr:to>
      <xdr:col>81</xdr:col>
      <xdr:colOff>50800</xdr:colOff>
      <xdr:row>79</xdr:row>
      <xdr:rowOff>16233</xdr:rowOff>
    </xdr:to>
    <xdr:cxnSp macro="">
      <xdr:nvCxnSpPr>
        <xdr:cNvPr id="624" name="直線コネクタ 623"/>
        <xdr:cNvCxnSpPr/>
      </xdr:nvCxnSpPr>
      <xdr:spPr>
        <a:xfrm flipV="1">
          <a:off x="14592300" y="13556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16233</xdr:rowOff>
    </xdr:from>
    <xdr:to>
      <xdr:col>76</xdr:col>
      <xdr:colOff>114300</xdr:colOff>
      <xdr:row>79</xdr:row>
      <xdr:rowOff>30978</xdr:rowOff>
    </xdr:to>
    <xdr:cxnSp macro="">
      <xdr:nvCxnSpPr>
        <xdr:cNvPr id="627" name="直線コネクタ 626"/>
        <xdr:cNvCxnSpPr/>
      </xdr:nvCxnSpPr>
      <xdr:spPr>
        <a:xfrm flipV="1">
          <a:off x="13703300" y="13560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30978</xdr:rowOff>
    </xdr:from>
    <xdr:to>
      <xdr:col>71</xdr:col>
      <xdr:colOff>177800</xdr:colOff>
      <xdr:row>79</xdr:row>
      <xdr:rowOff>32258</xdr:rowOff>
    </xdr:to>
    <xdr:cxnSp macro="">
      <xdr:nvCxnSpPr>
        <xdr:cNvPr id="630" name="直線コネクタ 629"/>
        <xdr:cNvCxnSpPr/>
      </xdr:nvCxnSpPr>
      <xdr:spPr>
        <a:xfrm flipV="1">
          <a:off x="12814300" y="1357552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124721</xdr:rowOff>
    </xdr:from>
    <xdr:to>
      <xdr:col>85</xdr:col>
      <xdr:colOff>177800</xdr:colOff>
      <xdr:row>79</xdr:row>
      <xdr:rowOff>54871</xdr:rowOff>
    </xdr:to>
    <xdr:sp macro="" textlink="">
      <xdr:nvSpPr>
        <xdr:cNvPr id="640" name="楕円 639"/>
        <xdr:cNvSpPr/>
      </xdr:nvSpPr>
      <xdr:spPr>
        <a:xfrm>
          <a:off x="162687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39648</xdr:rowOff>
    </xdr:from>
    <xdr:ext cx="534377" cy="259045"/>
    <xdr:sp macro="" textlink="">
      <xdr:nvSpPr>
        <xdr:cNvPr id="641" name="公債費該当値テキスト"/>
        <xdr:cNvSpPr txBox="1"/>
      </xdr:nvSpPr>
      <xdr:spPr>
        <a:xfrm>
          <a:off x="16370300" y="134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132654</xdr:rowOff>
    </xdr:from>
    <xdr:to>
      <xdr:col>81</xdr:col>
      <xdr:colOff>101600</xdr:colOff>
      <xdr:row>79</xdr:row>
      <xdr:rowOff>62804</xdr:rowOff>
    </xdr:to>
    <xdr:sp macro="" textlink="">
      <xdr:nvSpPr>
        <xdr:cNvPr id="642" name="楕円 641"/>
        <xdr:cNvSpPr/>
      </xdr:nvSpPr>
      <xdr:spPr>
        <a:xfrm>
          <a:off x="15430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53931</xdr:rowOff>
    </xdr:from>
    <xdr:ext cx="534377" cy="259045"/>
    <xdr:sp macro="" textlink="">
      <xdr:nvSpPr>
        <xdr:cNvPr id="643" name="テキスト ボックス 642"/>
        <xdr:cNvSpPr txBox="1"/>
      </xdr:nvSpPr>
      <xdr:spPr>
        <a:xfrm>
          <a:off x="15214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136883</xdr:rowOff>
    </xdr:from>
    <xdr:to>
      <xdr:col>76</xdr:col>
      <xdr:colOff>165100</xdr:colOff>
      <xdr:row>79</xdr:row>
      <xdr:rowOff>67033</xdr:rowOff>
    </xdr:to>
    <xdr:sp macro="" textlink="">
      <xdr:nvSpPr>
        <xdr:cNvPr id="644" name="楕円 643"/>
        <xdr:cNvSpPr/>
      </xdr:nvSpPr>
      <xdr:spPr>
        <a:xfrm>
          <a:off x="14541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58160</xdr:rowOff>
    </xdr:from>
    <xdr:ext cx="534377" cy="259045"/>
    <xdr:sp macro="" textlink="">
      <xdr:nvSpPr>
        <xdr:cNvPr id="645" name="テキスト ボックス 644"/>
        <xdr:cNvSpPr txBox="1"/>
      </xdr:nvSpPr>
      <xdr:spPr>
        <a:xfrm>
          <a:off x="14325111" y="136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151628</xdr:rowOff>
    </xdr:from>
    <xdr:to>
      <xdr:col>72</xdr:col>
      <xdr:colOff>38100</xdr:colOff>
      <xdr:row>79</xdr:row>
      <xdr:rowOff>81778</xdr:rowOff>
    </xdr:to>
    <xdr:sp macro="" textlink="">
      <xdr:nvSpPr>
        <xdr:cNvPr id="646" name="楕円 645"/>
        <xdr:cNvSpPr/>
      </xdr:nvSpPr>
      <xdr:spPr>
        <a:xfrm>
          <a:off x="13652500" y="13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72905</xdr:rowOff>
    </xdr:from>
    <xdr:ext cx="534377" cy="259045"/>
    <xdr:sp macro="" textlink="">
      <xdr:nvSpPr>
        <xdr:cNvPr id="647" name="テキスト ボックス 646"/>
        <xdr:cNvSpPr txBox="1"/>
      </xdr:nvSpPr>
      <xdr:spPr>
        <a:xfrm>
          <a:off x="13436111" y="136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152908</xdr:rowOff>
    </xdr:from>
    <xdr:to>
      <xdr:col>67</xdr:col>
      <xdr:colOff>101600</xdr:colOff>
      <xdr:row>79</xdr:row>
      <xdr:rowOff>83058</xdr:rowOff>
    </xdr:to>
    <xdr:sp macro="" textlink="">
      <xdr:nvSpPr>
        <xdr:cNvPr id="648" name="楕円 647"/>
        <xdr:cNvSpPr/>
      </xdr:nvSpPr>
      <xdr:spPr>
        <a:xfrm>
          <a:off x="12763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74185</xdr:rowOff>
    </xdr:from>
    <xdr:ext cx="534377" cy="259045"/>
    <xdr:sp macro="" textlink="">
      <xdr:nvSpPr>
        <xdr:cNvPr id="649" name="テキスト ボックス 648"/>
        <xdr:cNvSpPr txBox="1"/>
      </xdr:nvSpPr>
      <xdr:spPr>
        <a:xfrm>
          <a:off x="12547111" y="136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143723</xdr:rowOff>
    </xdr:from>
    <xdr:to>
      <xdr:col>85</xdr:col>
      <xdr:colOff>127000</xdr:colOff>
      <xdr:row>97</xdr:row>
      <xdr:rowOff>146284</xdr:rowOff>
    </xdr:to>
    <xdr:cxnSp macro="">
      <xdr:nvCxnSpPr>
        <xdr:cNvPr id="676" name="直線コネクタ 675"/>
        <xdr:cNvCxnSpPr/>
      </xdr:nvCxnSpPr>
      <xdr:spPr>
        <a:xfrm flipV="1">
          <a:off x="15481300" y="16774373"/>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140615</xdr:rowOff>
    </xdr:from>
    <xdr:to>
      <xdr:col>81</xdr:col>
      <xdr:colOff>50800</xdr:colOff>
      <xdr:row>97</xdr:row>
      <xdr:rowOff>146284</xdr:rowOff>
    </xdr:to>
    <xdr:cxnSp macro="">
      <xdr:nvCxnSpPr>
        <xdr:cNvPr id="679" name="直線コネクタ 678"/>
        <xdr:cNvCxnSpPr/>
      </xdr:nvCxnSpPr>
      <xdr:spPr>
        <a:xfrm>
          <a:off x="14592300" y="16771265"/>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140615</xdr:rowOff>
    </xdr:from>
    <xdr:to>
      <xdr:col>76</xdr:col>
      <xdr:colOff>114300</xdr:colOff>
      <xdr:row>97</xdr:row>
      <xdr:rowOff>157896</xdr:rowOff>
    </xdr:to>
    <xdr:cxnSp macro="">
      <xdr:nvCxnSpPr>
        <xdr:cNvPr id="682" name="直線コネクタ 681"/>
        <xdr:cNvCxnSpPr/>
      </xdr:nvCxnSpPr>
      <xdr:spPr>
        <a:xfrm flipV="1">
          <a:off x="13703300" y="16771265"/>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82001</xdr:rowOff>
    </xdr:from>
    <xdr:to>
      <xdr:col>71</xdr:col>
      <xdr:colOff>177800</xdr:colOff>
      <xdr:row>97</xdr:row>
      <xdr:rowOff>157896</xdr:rowOff>
    </xdr:to>
    <xdr:cxnSp macro="">
      <xdr:nvCxnSpPr>
        <xdr:cNvPr id="685" name="直線コネクタ 684"/>
        <xdr:cNvCxnSpPr/>
      </xdr:nvCxnSpPr>
      <xdr:spPr>
        <a:xfrm>
          <a:off x="12814300" y="1671265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92923</xdr:rowOff>
    </xdr:from>
    <xdr:to>
      <xdr:col>85</xdr:col>
      <xdr:colOff>177800</xdr:colOff>
      <xdr:row>98</xdr:row>
      <xdr:rowOff>23073</xdr:rowOff>
    </xdr:to>
    <xdr:sp macro="" textlink="">
      <xdr:nvSpPr>
        <xdr:cNvPr id="695" name="楕円 694"/>
        <xdr:cNvSpPr/>
      </xdr:nvSpPr>
      <xdr:spPr>
        <a:xfrm>
          <a:off x="162687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71350</xdr:rowOff>
    </xdr:from>
    <xdr:ext cx="469744" cy="259045"/>
    <xdr:sp macro="" textlink="">
      <xdr:nvSpPr>
        <xdr:cNvPr id="696" name="積立金該当値テキスト"/>
        <xdr:cNvSpPr txBox="1"/>
      </xdr:nvSpPr>
      <xdr:spPr>
        <a:xfrm>
          <a:off x="16370300" y="1670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95484</xdr:rowOff>
    </xdr:from>
    <xdr:to>
      <xdr:col>81</xdr:col>
      <xdr:colOff>101600</xdr:colOff>
      <xdr:row>98</xdr:row>
      <xdr:rowOff>25634</xdr:rowOff>
    </xdr:to>
    <xdr:sp macro="" textlink="">
      <xdr:nvSpPr>
        <xdr:cNvPr id="697" name="楕円 696"/>
        <xdr:cNvSpPr/>
      </xdr:nvSpPr>
      <xdr:spPr>
        <a:xfrm>
          <a:off x="154305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16761</xdr:rowOff>
    </xdr:from>
    <xdr:ext cx="469744" cy="259045"/>
    <xdr:sp macro="" textlink="">
      <xdr:nvSpPr>
        <xdr:cNvPr id="698" name="テキスト ボックス 697"/>
        <xdr:cNvSpPr txBox="1"/>
      </xdr:nvSpPr>
      <xdr:spPr>
        <a:xfrm>
          <a:off x="15246428" y="1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89815</xdr:rowOff>
    </xdr:from>
    <xdr:to>
      <xdr:col>76</xdr:col>
      <xdr:colOff>165100</xdr:colOff>
      <xdr:row>98</xdr:row>
      <xdr:rowOff>19965</xdr:rowOff>
    </xdr:to>
    <xdr:sp macro="" textlink="">
      <xdr:nvSpPr>
        <xdr:cNvPr id="699" name="楕円 698"/>
        <xdr:cNvSpPr/>
      </xdr:nvSpPr>
      <xdr:spPr>
        <a:xfrm>
          <a:off x="14541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11092</xdr:rowOff>
    </xdr:from>
    <xdr:ext cx="469744" cy="259045"/>
    <xdr:sp macro="" textlink="">
      <xdr:nvSpPr>
        <xdr:cNvPr id="700" name="テキスト ボックス 699"/>
        <xdr:cNvSpPr txBox="1"/>
      </xdr:nvSpPr>
      <xdr:spPr>
        <a:xfrm>
          <a:off x="14357428" y="168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107096</xdr:rowOff>
    </xdr:from>
    <xdr:to>
      <xdr:col>72</xdr:col>
      <xdr:colOff>38100</xdr:colOff>
      <xdr:row>98</xdr:row>
      <xdr:rowOff>37246</xdr:rowOff>
    </xdr:to>
    <xdr:sp macro="" textlink="">
      <xdr:nvSpPr>
        <xdr:cNvPr id="701" name="楕円 700"/>
        <xdr:cNvSpPr/>
      </xdr:nvSpPr>
      <xdr:spPr>
        <a:xfrm>
          <a:off x="13652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28373</xdr:rowOff>
    </xdr:from>
    <xdr:ext cx="469744" cy="259045"/>
    <xdr:sp macro="" textlink="">
      <xdr:nvSpPr>
        <xdr:cNvPr id="702" name="テキスト ボックス 701"/>
        <xdr:cNvSpPr txBox="1"/>
      </xdr:nvSpPr>
      <xdr:spPr>
        <a:xfrm>
          <a:off x="13468428" y="168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31201</xdr:rowOff>
    </xdr:from>
    <xdr:to>
      <xdr:col>67</xdr:col>
      <xdr:colOff>101600</xdr:colOff>
      <xdr:row>97</xdr:row>
      <xdr:rowOff>132801</xdr:rowOff>
    </xdr:to>
    <xdr:sp macro="" textlink="">
      <xdr:nvSpPr>
        <xdr:cNvPr id="703" name="楕円 702"/>
        <xdr:cNvSpPr/>
      </xdr:nvSpPr>
      <xdr:spPr>
        <a:xfrm>
          <a:off x="12763500" y="16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123928</xdr:rowOff>
    </xdr:from>
    <xdr:ext cx="469744" cy="259045"/>
    <xdr:sp macro="" textlink="">
      <xdr:nvSpPr>
        <xdr:cNvPr id="704" name="テキスト ボックス 703"/>
        <xdr:cNvSpPr txBox="1"/>
      </xdr:nvSpPr>
      <xdr:spPr>
        <a:xfrm>
          <a:off x="12579428" y="1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129642</xdr:rowOff>
    </xdr:from>
    <xdr:to>
      <xdr:col>116</xdr:col>
      <xdr:colOff>63500</xdr:colOff>
      <xdr:row>38</xdr:row>
      <xdr:rowOff>132156</xdr:rowOff>
    </xdr:to>
    <xdr:cxnSp macro="">
      <xdr:nvCxnSpPr>
        <xdr:cNvPr id="731" name="直線コネクタ 730"/>
        <xdr:cNvCxnSpPr/>
      </xdr:nvCxnSpPr>
      <xdr:spPr>
        <a:xfrm>
          <a:off x="21323300" y="664474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2"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129642</xdr:rowOff>
    </xdr:from>
    <xdr:to>
      <xdr:col>111</xdr:col>
      <xdr:colOff>177800</xdr:colOff>
      <xdr:row>38</xdr:row>
      <xdr:rowOff>131699</xdr:rowOff>
    </xdr:to>
    <xdr:cxnSp macro="">
      <xdr:nvCxnSpPr>
        <xdr:cNvPr id="734" name="直線コネクタ 733"/>
        <xdr:cNvCxnSpPr/>
      </xdr:nvCxnSpPr>
      <xdr:spPr>
        <a:xfrm flipV="1">
          <a:off x="20434300" y="66447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6" name="テキスト ボックス 735"/>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131699</xdr:rowOff>
    </xdr:from>
    <xdr:to>
      <xdr:col>107</xdr:col>
      <xdr:colOff>50800</xdr:colOff>
      <xdr:row>38</xdr:row>
      <xdr:rowOff>135128</xdr:rowOff>
    </xdr:to>
    <xdr:cxnSp macro="">
      <xdr:nvCxnSpPr>
        <xdr:cNvPr id="737" name="直線コネクタ 736"/>
        <xdr:cNvCxnSpPr/>
      </xdr:nvCxnSpPr>
      <xdr:spPr>
        <a:xfrm flipV="1">
          <a:off x="19545300" y="66467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9" name="テキスト ボックス 738"/>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132156</xdr:rowOff>
    </xdr:from>
    <xdr:to>
      <xdr:col>102</xdr:col>
      <xdr:colOff>114300</xdr:colOff>
      <xdr:row>38</xdr:row>
      <xdr:rowOff>135128</xdr:rowOff>
    </xdr:to>
    <xdr:cxnSp macro="">
      <xdr:nvCxnSpPr>
        <xdr:cNvPr id="740" name="直線コネクタ 739"/>
        <xdr:cNvCxnSpPr/>
      </xdr:nvCxnSpPr>
      <xdr:spPr>
        <a:xfrm>
          <a:off x="18656300" y="664725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2" name="テキスト ボックス 741"/>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4" name="テキスト ボックス 743"/>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81356</xdr:rowOff>
    </xdr:from>
    <xdr:to>
      <xdr:col>116</xdr:col>
      <xdr:colOff>114300</xdr:colOff>
      <xdr:row>39</xdr:row>
      <xdr:rowOff>11506</xdr:rowOff>
    </xdr:to>
    <xdr:sp macro="" textlink="">
      <xdr:nvSpPr>
        <xdr:cNvPr id="750" name="楕円 749"/>
        <xdr:cNvSpPr/>
      </xdr:nvSpPr>
      <xdr:spPr>
        <a:xfrm>
          <a:off x="22110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167733</xdr:rowOff>
    </xdr:from>
    <xdr:ext cx="313932" cy="259045"/>
    <xdr:sp macro="" textlink="">
      <xdr:nvSpPr>
        <xdr:cNvPr id="751" name="投資及び出資金該当値テキスト"/>
        <xdr:cNvSpPr txBox="1"/>
      </xdr:nvSpPr>
      <xdr:spPr>
        <a:xfrm>
          <a:off x="22212300" y="6511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78842</xdr:rowOff>
    </xdr:from>
    <xdr:to>
      <xdr:col>112</xdr:col>
      <xdr:colOff>38100</xdr:colOff>
      <xdr:row>39</xdr:row>
      <xdr:rowOff>8992</xdr:rowOff>
    </xdr:to>
    <xdr:sp macro="" textlink="">
      <xdr:nvSpPr>
        <xdr:cNvPr id="752" name="楕円 751"/>
        <xdr:cNvSpPr/>
      </xdr:nvSpPr>
      <xdr:spPr>
        <a:xfrm>
          <a:off x="2127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xdr:rowOff>
    </xdr:from>
    <xdr:ext cx="313932" cy="259045"/>
    <xdr:sp macro="" textlink="">
      <xdr:nvSpPr>
        <xdr:cNvPr id="753" name="テキスト ボックス 752"/>
        <xdr:cNvSpPr txBox="1"/>
      </xdr:nvSpPr>
      <xdr:spPr>
        <a:xfrm>
          <a:off x="21166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80899</xdr:rowOff>
    </xdr:from>
    <xdr:to>
      <xdr:col>107</xdr:col>
      <xdr:colOff>101600</xdr:colOff>
      <xdr:row>39</xdr:row>
      <xdr:rowOff>11049</xdr:rowOff>
    </xdr:to>
    <xdr:sp macro="" textlink="">
      <xdr:nvSpPr>
        <xdr:cNvPr id="754" name="楕円 753"/>
        <xdr:cNvSpPr/>
      </xdr:nvSpPr>
      <xdr:spPr>
        <a:xfrm>
          <a:off x="2038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2176</xdr:rowOff>
    </xdr:from>
    <xdr:ext cx="313932" cy="259045"/>
    <xdr:sp macro="" textlink="">
      <xdr:nvSpPr>
        <xdr:cNvPr id="755" name="テキスト ボックス 754"/>
        <xdr:cNvSpPr txBox="1"/>
      </xdr:nvSpPr>
      <xdr:spPr>
        <a:xfrm>
          <a:off x="20277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6" name="楕円 755"/>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5605</xdr:rowOff>
    </xdr:from>
    <xdr:ext cx="313932" cy="259045"/>
    <xdr:sp macro="" textlink="">
      <xdr:nvSpPr>
        <xdr:cNvPr id="757" name="テキスト ボックス 756"/>
        <xdr:cNvSpPr txBox="1"/>
      </xdr:nvSpPr>
      <xdr:spPr>
        <a:xfrm>
          <a:off x="19388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81356</xdr:rowOff>
    </xdr:from>
    <xdr:to>
      <xdr:col>98</xdr:col>
      <xdr:colOff>38100</xdr:colOff>
      <xdr:row>39</xdr:row>
      <xdr:rowOff>11506</xdr:rowOff>
    </xdr:to>
    <xdr:sp macro="" textlink="">
      <xdr:nvSpPr>
        <xdr:cNvPr id="758" name="楕円 757"/>
        <xdr:cNvSpPr/>
      </xdr:nvSpPr>
      <xdr:spPr>
        <a:xfrm>
          <a:off x="18605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2633</xdr:rowOff>
    </xdr:from>
    <xdr:ext cx="313932" cy="259045"/>
    <xdr:sp macro="" textlink="">
      <xdr:nvSpPr>
        <xdr:cNvPr id="759" name="テキスト ボックス 758"/>
        <xdr:cNvSpPr txBox="1"/>
      </xdr:nvSpPr>
      <xdr:spPr>
        <a:xfrm>
          <a:off x="18499333" y="66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39984</xdr:rowOff>
    </xdr:from>
    <xdr:to>
      <xdr:col>116</xdr:col>
      <xdr:colOff>63500</xdr:colOff>
      <xdr:row>58</xdr:row>
      <xdr:rowOff>71943</xdr:rowOff>
    </xdr:to>
    <xdr:cxnSp macro="">
      <xdr:nvCxnSpPr>
        <xdr:cNvPr id="786" name="直線コネクタ 785"/>
        <xdr:cNvCxnSpPr/>
      </xdr:nvCxnSpPr>
      <xdr:spPr>
        <a:xfrm flipV="1">
          <a:off x="21323300" y="9984084"/>
          <a:ext cx="8382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71943</xdr:rowOff>
    </xdr:from>
    <xdr:to>
      <xdr:col>111</xdr:col>
      <xdr:colOff>177800</xdr:colOff>
      <xdr:row>58</xdr:row>
      <xdr:rowOff>73361</xdr:rowOff>
    </xdr:to>
    <xdr:cxnSp macro="">
      <xdr:nvCxnSpPr>
        <xdr:cNvPr id="789" name="直線コネクタ 788"/>
        <xdr:cNvCxnSpPr/>
      </xdr:nvCxnSpPr>
      <xdr:spPr>
        <a:xfrm flipV="1">
          <a:off x="20434300" y="1001604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1" name="テキスト ボックス 790"/>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73223</xdr:rowOff>
    </xdr:from>
    <xdr:to>
      <xdr:col>107</xdr:col>
      <xdr:colOff>50800</xdr:colOff>
      <xdr:row>58</xdr:row>
      <xdr:rowOff>73361</xdr:rowOff>
    </xdr:to>
    <xdr:cxnSp macro="">
      <xdr:nvCxnSpPr>
        <xdr:cNvPr id="792" name="直線コネクタ 791"/>
        <xdr:cNvCxnSpPr/>
      </xdr:nvCxnSpPr>
      <xdr:spPr>
        <a:xfrm>
          <a:off x="19545300" y="1001732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71806</xdr:rowOff>
    </xdr:from>
    <xdr:to>
      <xdr:col>102</xdr:col>
      <xdr:colOff>114300</xdr:colOff>
      <xdr:row>58</xdr:row>
      <xdr:rowOff>73223</xdr:rowOff>
    </xdr:to>
    <xdr:cxnSp macro="">
      <xdr:nvCxnSpPr>
        <xdr:cNvPr id="795" name="直線コネクタ 794"/>
        <xdr:cNvCxnSpPr/>
      </xdr:nvCxnSpPr>
      <xdr:spPr>
        <a:xfrm>
          <a:off x="18656300" y="1001590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160634</xdr:rowOff>
    </xdr:from>
    <xdr:to>
      <xdr:col>116</xdr:col>
      <xdr:colOff>114300</xdr:colOff>
      <xdr:row>58</xdr:row>
      <xdr:rowOff>90784</xdr:rowOff>
    </xdr:to>
    <xdr:sp macro="" textlink="">
      <xdr:nvSpPr>
        <xdr:cNvPr id="805" name="楕円 804"/>
        <xdr:cNvSpPr/>
      </xdr:nvSpPr>
      <xdr:spPr>
        <a:xfrm>
          <a:off x="221107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75561</xdr:rowOff>
    </xdr:from>
    <xdr:ext cx="469744" cy="259045"/>
    <xdr:sp macro="" textlink="">
      <xdr:nvSpPr>
        <xdr:cNvPr id="806" name="貸付金該当値テキスト"/>
        <xdr:cNvSpPr txBox="1"/>
      </xdr:nvSpPr>
      <xdr:spPr>
        <a:xfrm>
          <a:off x="22212300" y="984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21143</xdr:rowOff>
    </xdr:from>
    <xdr:to>
      <xdr:col>112</xdr:col>
      <xdr:colOff>38100</xdr:colOff>
      <xdr:row>58</xdr:row>
      <xdr:rowOff>122743</xdr:rowOff>
    </xdr:to>
    <xdr:sp macro="" textlink="">
      <xdr:nvSpPr>
        <xdr:cNvPr id="807" name="楕円 806"/>
        <xdr:cNvSpPr/>
      </xdr:nvSpPr>
      <xdr:spPr>
        <a:xfrm>
          <a:off x="212725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113870</xdr:rowOff>
    </xdr:from>
    <xdr:ext cx="469744" cy="259045"/>
    <xdr:sp macro="" textlink="">
      <xdr:nvSpPr>
        <xdr:cNvPr id="808" name="テキスト ボックス 807"/>
        <xdr:cNvSpPr txBox="1"/>
      </xdr:nvSpPr>
      <xdr:spPr>
        <a:xfrm>
          <a:off x="21088428" y="1005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22561</xdr:rowOff>
    </xdr:from>
    <xdr:to>
      <xdr:col>107</xdr:col>
      <xdr:colOff>101600</xdr:colOff>
      <xdr:row>58</xdr:row>
      <xdr:rowOff>124161</xdr:rowOff>
    </xdr:to>
    <xdr:sp macro="" textlink="">
      <xdr:nvSpPr>
        <xdr:cNvPr id="809" name="楕円 808"/>
        <xdr:cNvSpPr/>
      </xdr:nvSpPr>
      <xdr:spPr>
        <a:xfrm>
          <a:off x="20383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115288</xdr:rowOff>
    </xdr:from>
    <xdr:ext cx="469744" cy="259045"/>
    <xdr:sp macro="" textlink="">
      <xdr:nvSpPr>
        <xdr:cNvPr id="810" name="テキスト ボックス 809"/>
        <xdr:cNvSpPr txBox="1"/>
      </xdr:nvSpPr>
      <xdr:spPr>
        <a:xfrm>
          <a:off x="20199428"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22423</xdr:rowOff>
    </xdr:from>
    <xdr:to>
      <xdr:col>102</xdr:col>
      <xdr:colOff>165100</xdr:colOff>
      <xdr:row>58</xdr:row>
      <xdr:rowOff>124023</xdr:rowOff>
    </xdr:to>
    <xdr:sp macro="" textlink="">
      <xdr:nvSpPr>
        <xdr:cNvPr id="811" name="楕円 810"/>
        <xdr:cNvSpPr/>
      </xdr:nvSpPr>
      <xdr:spPr>
        <a:xfrm>
          <a:off x="19494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115150</xdr:rowOff>
    </xdr:from>
    <xdr:ext cx="469744" cy="259045"/>
    <xdr:sp macro="" textlink="">
      <xdr:nvSpPr>
        <xdr:cNvPr id="812" name="テキスト ボックス 811"/>
        <xdr:cNvSpPr txBox="1"/>
      </xdr:nvSpPr>
      <xdr:spPr>
        <a:xfrm>
          <a:off x="19310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21006</xdr:rowOff>
    </xdr:from>
    <xdr:to>
      <xdr:col>98</xdr:col>
      <xdr:colOff>38100</xdr:colOff>
      <xdr:row>58</xdr:row>
      <xdr:rowOff>122606</xdr:rowOff>
    </xdr:to>
    <xdr:sp macro="" textlink="">
      <xdr:nvSpPr>
        <xdr:cNvPr id="813" name="楕円 812"/>
        <xdr:cNvSpPr/>
      </xdr:nvSpPr>
      <xdr:spPr>
        <a:xfrm>
          <a:off x="18605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113733</xdr:rowOff>
    </xdr:from>
    <xdr:ext cx="469744" cy="259045"/>
    <xdr:sp macro="" textlink="">
      <xdr:nvSpPr>
        <xdr:cNvPr id="814" name="テキスト ボックス 813"/>
        <xdr:cNvSpPr txBox="1"/>
      </xdr:nvSpPr>
      <xdr:spPr>
        <a:xfrm>
          <a:off x="18421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105410</xdr:rowOff>
    </xdr:from>
    <xdr:to>
      <xdr:col>116</xdr:col>
      <xdr:colOff>63500</xdr:colOff>
      <xdr:row>73</xdr:row>
      <xdr:rowOff>152639</xdr:rowOff>
    </xdr:to>
    <xdr:cxnSp macro="">
      <xdr:nvCxnSpPr>
        <xdr:cNvPr id="842" name="直線コネクタ 841"/>
        <xdr:cNvCxnSpPr/>
      </xdr:nvCxnSpPr>
      <xdr:spPr>
        <a:xfrm flipV="1">
          <a:off x="21323300" y="12621260"/>
          <a:ext cx="8382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3"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152639</xdr:rowOff>
    </xdr:from>
    <xdr:to>
      <xdr:col>111</xdr:col>
      <xdr:colOff>177800</xdr:colOff>
      <xdr:row>74</xdr:row>
      <xdr:rowOff>48031</xdr:rowOff>
    </xdr:to>
    <xdr:cxnSp macro="">
      <xdr:nvCxnSpPr>
        <xdr:cNvPr id="845" name="直線コネクタ 844"/>
        <xdr:cNvCxnSpPr/>
      </xdr:nvCxnSpPr>
      <xdr:spPr>
        <a:xfrm flipV="1">
          <a:off x="20434300" y="12668489"/>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47" name="テキスト ボックス 846"/>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10861</xdr:rowOff>
    </xdr:from>
    <xdr:to>
      <xdr:col>107</xdr:col>
      <xdr:colOff>50800</xdr:colOff>
      <xdr:row>74</xdr:row>
      <xdr:rowOff>48031</xdr:rowOff>
    </xdr:to>
    <xdr:cxnSp macro="">
      <xdr:nvCxnSpPr>
        <xdr:cNvPr id="848" name="直線コネクタ 847"/>
        <xdr:cNvCxnSpPr/>
      </xdr:nvCxnSpPr>
      <xdr:spPr>
        <a:xfrm>
          <a:off x="19545300" y="12698161"/>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0" name="テキスト ボックス 849"/>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10861</xdr:rowOff>
    </xdr:from>
    <xdr:to>
      <xdr:col>102</xdr:col>
      <xdr:colOff>114300</xdr:colOff>
      <xdr:row>74</xdr:row>
      <xdr:rowOff>130739</xdr:rowOff>
    </xdr:to>
    <xdr:cxnSp macro="">
      <xdr:nvCxnSpPr>
        <xdr:cNvPr id="851" name="直線コネクタ 850"/>
        <xdr:cNvCxnSpPr/>
      </xdr:nvCxnSpPr>
      <xdr:spPr>
        <a:xfrm flipV="1">
          <a:off x="18656300" y="12698161"/>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3" name="テキスト ボックス 852"/>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5" name="テキスト ボックス 854"/>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54610</xdr:rowOff>
    </xdr:from>
    <xdr:to>
      <xdr:col>116</xdr:col>
      <xdr:colOff>114300</xdr:colOff>
      <xdr:row>73</xdr:row>
      <xdr:rowOff>156210</xdr:rowOff>
    </xdr:to>
    <xdr:sp macro="" textlink="">
      <xdr:nvSpPr>
        <xdr:cNvPr id="861" name="楕円 860"/>
        <xdr:cNvSpPr/>
      </xdr:nvSpPr>
      <xdr:spPr>
        <a:xfrm>
          <a:off x="221107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33037</xdr:rowOff>
    </xdr:from>
    <xdr:ext cx="534377" cy="259045"/>
    <xdr:sp macro="" textlink="">
      <xdr:nvSpPr>
        <xdr:cNvPr id="862" name="繰出金該当値テキスト"/>
        <xdr:cNvSpPr txBox="1"/>
      </xdr:nvSpPr>
      <xdr:spPr>
        <a:xfrm>
          <a:off x="22212300" y="125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101839</xdr:rowOff>
    </xdr:from>
    <xdr:to>
      <xdr:col>112</xdr:col>
      <xdr:colOff>38100</xdr:colOff>
      <xdr:row>74</xdr:row>
      <xdr:rowOff>31989</xdr:rowOff>
    </xdr:to>
    <xdr:sp macro="" textlink="">
      <xdr:nvSpPr>
        <xdr:cNvPr id="863" name="楕円 862"/>
        <xdr:cNvSpPr/>
      </xdr:nvSpPr>
      <xdr:spPr>
        <a:xfrm>
          <a:off x="21272500" y="12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23116</xdr:rowOff>
    </xdr:from>
    <xdr:ext cx="534377" cy="259045"/>
    <xdr:sp macro="" textlink="">
      <xdr:nvSpPr>
        <xdr:cNvPr id="864" name="テキスト ボックス 863"/>
        <xdr:cNvSpPr txBox="1"/>
      </xdr:nvSpPr>
      <xdr:spPr>
        <a:xfrm>
          <a:off x="21056111" y="127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168681</xdr:rowOff>
    </xdr:from>
    <xdr:to>
      <xdr:col>107</xdr:col>
      <xdr:colOff>101600</xdr:colOff>
      <xdr:row>74</xdr:row>
      <xdr:rowOff>98831</xdr:rowOff>
    </xdr:to>
    <xdr:sp macro="" textlink="">
      <xdr:nvSpPr>
        <xdr:cNvPr id="865" name="楕円 864"/>
        <xdr:cNvSpPr/>
      </xdr:nvSpPr>
      <xdr:spPr>
        <a:xfrm>
          <a:off x="20383500" y="126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89958</xdr:rowOff>
    </xdr:from>
    <xdr:ext cx="534377" cy="259045"/>
    <xdr:sp macro="" textlink="">
      <xdr:nvSpPr>
        <xdr:cNvPr id="866" name="テキスト ボックス 865"/>
        <xdr:cNvSpPr txBox="1"/>
      </xdr:nvSpPr>
      <xdr:spPr>
        <a:xfrm>
          <a:off x="20167111" y="127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131511</xdr:rowOff>
    </xdr:from>
    <xdr:to>
      <xdr:col>102</xdr:col>
      <xdr:colOff>165100</xdr:colOff>
      <xdr:row>74</xdr:row>
      <xdr:rowOff>61661</xdr:rowOff>
    </xdr:to>
    <xdr:sp macro="" textlink="">
      <xdr:nvSpPr>
        <xdr:cNvPr id="867" name="楕円 866"/>
        <xdr:cNvSpPr/>
      </xdr:nvSpPr>
      <xdr:spPr>
        <a:xfrm>
          <a:off x="19494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52788</xdr:rowOff>
    </xdr:from>
    <xdr:ext cx="534377" cy="259045"/>
    <xdr:sp macro="" textlink="">
      <xdr:nvSpPr>
        <xdr:cNvPr id="868" name="テキスト ボックス 867"/>
        <xdr:cNvSpPr txBox="1"/>
      </xdr:nvSpPr>
      <xdr:spPr>
        <a:xfrm>
          <a:off x="19278111" y="127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79939</xdr:rowOff>
    </xdr:from>
    <xdr:to>
      <xdr:col>98</xdr:col>
      <xdr:colOff>38100</xdr:colOff>
      <xdr:row>75</xdr:row>
      <xdr:rowOff>10089</xdr:rowOff>
    </xdr:to>
    <xdr:sp macro="" textlink="">
      <xdr:nvSpPr>
        <xdr:cNvPr id="869" name="楕円 868"/>
        <xdr:cNvSpPr/>
      </xdr:nvSpPr>
      <xdr:spPr>
        <a:xfrm>
          <a:off x="18605500" y="12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1216</xdr:rowOff>
    </xdr:from>
    <xdr:ext cx="534377" cy="259045"/>
    <xdr:sp macro="" textlink="">
      <xdr:nvSpPr>
        <xdr:cNvPr id="870" name="テキスト ボックス 869"/>
        <xdr:cNvSpPr txBox="1"/>
      </xdr:nvSpPr>
      <xdr:spPr>
        <a:xfrm>
          <a:off x="18389111" y="12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特別定額給付金や新型コロナウイルス感染症対策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により、前年度に比べて増額となっている。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、市民会館跡地エリアの新施設等の整備に向けた用地取得や、環境衛生センターごみ処理施設の長寿命化により、前年度に比べて増額となっている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一方、類似団体平均値と比較して物件費が高くなっているのは、行革の取組みとして各種業務の民間委託、指定管理者制度の活用を図ってきたことが要因となっている。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283,233
279,664
76.49
126,961,282
125,116,473
1,114,119
53,448,445
47,459,453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92347</xdr:rowOff>
    </xdr:from>
    <xdr:to>
      <xdr:col>24</xdr:col>
      <xdr:colOff>63500</xdr:colOff>
      <xdr:row>36</xdr:row>
      <xdr:rowOff>134801</xdr:rowOff>
    </xdr:to>
    <xdr:cxnSp macro="">
      <xdr:nvCxnSpPr>
        <xdr:cNvPr id="63" name="直線コネクタ 62"/>
        <xdr:cNvCxnSpPr/>
      </xdr:nvCxnSpPr>
      <xdr:spPr>
        <a:xfrm flipV="1">
          <a:off x="3797300" y="62645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136434</xdr:rowOff>
    </xdr:from>
    <xdr:to>
      <xdr:col>19</xdr:col>
      <xdr:colOff>177800</xdr:colOff>
      <xdr:row>36</xdr:row>
      <xdr:rowOff>134801</xdr:rowOff>
    </xdr:to>
    <xdr:cxnSp macro="">
      <xdr:nvCxnSpPr>
        <xdr:cNvPr id="66" name="直線コネクタ 65"/>
        <xdr:cNvCxnSpPr/>
      </xdr:nvCxnSpPr>
      <xdr:spPr>
        <a:xfrm>
          <a:off x="2908300" y="613718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136434</xdr:rowOff>
    </xdr:to>
    <xdr:cxnSp macro="">
      <xdr:nvCxnSpPr>
        <xdr:cNvPr id="69" name="直線コネクタ 68"/>
        <xdr:cNvCxnSpPr/>
      </xdr:nvCxnSpPr>
      <xdr:spPr>
        <a:xfrm>
          <a:off x="2019300" y="604901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38463</xdr:rowOff>
    </xdr:from>
    <xdr:to>
      <xdr:col>10</xdr:col>
      <xdr:colOff>114300</xdr:colOff>
      <xdr:row>35</xdr:row>
      <xdr:rowOff>48260</xdr:rowOff>
    </xdr:to>
    <xdr:cxnSp macro="">
      <xdr:nvCxnSpPr>
        <xdr:cNvPr id="72" name="直線コネクタ 71"/>
        <xdr:cNvCxnSpPr/>
      </xdr:nvCxnSpPr>
      <xdr:spPr>
        <a:xfrm>
          <a:off x="1130300" y="586776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84001</xdr:rowOff>
    </xdr:from>
    <xdr:to>
      <xdr:col>20</xdr:col>
      <xdr:colOff>38100</xdr:colOff>
      <xdr:row>37</xdr:row>
      <xdr:rowOff>14151</xdr:rowOff>
    </xdr:to>
    <xdr:sp macro="" textlink="">
      <xdr:nvSpPr>
        <xdr:cNvPr id="84" name="楕円 83"/>
        <xdr:cNvSpPr/>
      </xdr:nvSpPr>
      <xdr:spPr>
        <a:xfrm>
          <a:off x="374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5278</xdr:rowOff>
    </xdr:from>
    <xdr:ext cx="469744" cy="259045"/>
    <xdr:sp macro="" textlink="">
      <xdr:nvSpPr>
        <xdr:cNvPr id="85" name="テキスト ボックス 84"/>
        <xdr:cNvSpPr txBox="1"/>
      </xdr:nvSpPr>
      <xdr:spPr>
        <a:xfrm>
          <a:off x="3562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85634</xdr:rowOff>
    </xdr:from>
    <xdr:to>
      <xdr:col>15</xdr:col>
      <xdr:colOff>101600</xdr:colOff>
      <xdr:row>36</xdr:row>
      <xdr:rowOff>15784</xdr:rowOff>
    </xdr:to>
    <xdr:sp macro="" textlink="">
      <xdr:nvSpPr>
        <xdr:cNvPr id="86" name="楕円 85"/>
        <xdr:cNvSpPr/>
      </xdr:nvSpPr>
      <xdr:spPr>
        <a:xfrm>
          <a:off x="2857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6911</xdr:rowOff>
    </xdr:from>
    <xdr:ext cx="469744" cy="259045"/>
    <xdr:sp macro="" textlink="">
      <xdr:nvSpPr>
        <xdr:cNvPr id="87" name="テキスト ボックス 86"/>
        <xdr:cNvSpPr txBox="1"/>
      </xdr:nvSpPr>
      <xdr:spPr>
        <a:xfrm>
          <a:off x="2673428"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8" name="楕円 87"/>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90187</xdr:rowOff>
    </xdr:from>
    <xdr:ext cx="469744" cy="259045"/>
    <xdr:sp macro="" textlink="">
      <xdr:nvSpPr>
        <xdr:cNvPr id="89" name="テキスト ボックス 88"/>
        <xdr:cNvSpPr txBox="1"/>
      </xdr:nvSpPr>
      <xdr:spPr>
        <a:xfrm>
          <a:off x="1784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159113</xdr:rowOff>
    </xdr:from>
    <xdr:to>
      <xdr:col>6</xdr:col>
      <xdr:colOff>38100</xdr:colOff>
      <xdr:row>34</xdr:row>
      <xdr:rowOff>89263</xdr:rowOff>
    </xdr:to>
    <xdr:sp macro="" textlink="">
      <xdr:nvSpPr>
        <xdr:cNvPr id="90" name="楕円 89"/>
        <xdr:cNvSpPr/>
      </xdr:nvSpPr>
      <xdr:spPr>
        <a:xfrm>
          <a:off x="1079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80390</xdr:rowOff>
    </xdr:from>
    <xdr:ext cx="469744" cy="259045"/>
    <xdr:sp macro="" textlink="">
      <xdr:nvSpPr>
        <xdr:cNvPr id="91" name="テキスト ボックス 90"/>
        <xdr:cNvSpPr txBox="1"/>
      </xdr:nvSpPr>
      <xdr:spPr>
        <a:xfrm>
          <a:off x="895428" y="59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62754</xdr:rowOff>
    </xdr:from>
    <xdr:to>
      <xdr:col>24</xdr:col>
      <xdr:colOff>63500</xdr:colOff>
      <xdr:row>57</xdr:row>
      <xdr:rowOff>151503</xdr:rowOff>
    </xdr:to>
    <xdr:cxnSp macro="">
      <xdr:nvCxnSpPr>
        <xdr:cNvPr id="120" name="直線コネクタ 119"/>
        <xdr:cNvCxnSpPr/>
      </xdr:nvCxnSpPr>
      <xdr:spPr>
        <a:xfrm flipV="1">
          <a:off x="3797300" y="9149604"/>
          <a:ext cx="838200" cy="7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151503</xdr:rowOff>
    </xdr:from>
    <xdr:to>
      <xdr:col>19</xdr:col>
      <xdr:colOff>177800</xdr:colOff>
      <xdr:row>58</xdr:row>
      <xdr:rowOff>14892</xdr:rowOff>
    </xdr:to>
    <xdr:cxnSp macro="">
      <xdr:nvCxnSpPr>
        <xdr:cNvPr id="123" name="直線コネクタ 122"/>
        <xdr:cNvCxnSpPr/>
      </xdr:nvCxnSpPr>
      <xdr:spPr>
        <a:xfrm flipV="1">
          <a:off x="2908300" y="9924153"/>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14892</xdr:rowOff>
    </xdr:from>
    <xdr:to>
      <xdr:col>15</xdr:col>
      <xdr:colOff>50800</xdr:colOff>
      <xdr:row>58</xdr:row>
      <xdr:rowOff>42164</xdr:rowOff>
    </xdr:to>
    <xdr:cxnSp macro="">
      <xdr:nvCxnSpPr>
        <xdr:cNvPr id="126" name="直線コネクタ 125"/>
        <xdr:cNvCxnSpPr/>
      </xdr:nvCxnSpPr>
      <xdr:spPr>
        <a:xfrm flipV="1">
          <a:off x="2019300" y="9958992"/>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40388</xdr:rowOff>
    </xdr:from>
    <xdr:to>
      <xdr:col>10</xdr:col>
      <xdr:colOff>114300</xdr:colOff>
      <xdr:row>58</xdr:row>
      <xdr:rowOff>42164</xdr:rowOff>
    </xdr:to>
    <xdr:cxnSp macro="">
      <xdr:nvCxnSpPr>
        <xdr:cNvPr id="129" name="直線コネクタ 128"/>
        <xdr:cNvCxnSpPr/>
      </xdr:nvCxnSpPr>
      <xdr:spPr>
        <a:xfrm>
          <a:off x="1130300" y="998448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11954</xdr:rowOff>
    </xdr:from>
    <xdr:to>
      <xdr:col>24</xdr:col>
      <xdr:colOff>114300</xdr:colOff>
      <xdr:row>53</xdr:row>
      <xdr:rowOff>113554</xdr:rowOff>
    </xdr:to>
    <xdr:sp macro="" textlink="">
      <xdr:nvSpPr>
        <xdr:cNvPr id="139" name="楕円 138"/>
        <xdr:cNvSpPr/>
      </xdr:nvSpPr>
      <xdr:spPr>
        <a:xfrm>
          <a:off x="4584700" y="90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111646</xdr:rowOff>
    </xdr:from>
    <xdr:ext cx="599010" cy="259045"/>
    <xdr:sp macro="" textlink="">
      <xdr:nvSpPr>
        <xdr:cNvPr id="140" name="総務費該当値テキスト"/>
        <xdr:cNvSpPr txBox="1"/>
      </xdr:nvSpPr>
      <xdr:spPr>
        <a:xfrm>
          <a:off x="4686300" y="902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100703</xdr:rowOff>
    </xdr:from>
    <xdr:to>
      <xdr:col>20</xdr:col>
      <xdr:colOff>38100</xdr:colOff>
      <xdr:row>58</xdr:row>
      <xdr:rowOff>30853</xdr:rowOff>
    </xdr:to>
    <xdr:sp macro="" textlink="">
      <xdr:nvSpPr>
        <xdr:cNvPr id="141" name="楕円 140"/>
        <xdr:cNvSpPr/>
      </xdr:nvSpPr>
      <xdr:spPr>
        <a:xfrm>
          <a:off x="3746500" y="98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21980</xdr:rowOff>
    </xdr:from>
    <xdr:ext cx="534377" cy="259045"/>
    <xdr:sp macro="" textlink="">
      <xdr:nvSpPr>
        <xdr:cNvPr id="142" name="テキスト ボックス 141"/>
        <xdr:cNvSpPr txBox="1"/>
      </xdr:nvSpPr>
      <xdr:spPr>
        <a:xfrm>
          <a:off x="3530111" y="99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135542</xdr:rowOff>
    </xdr:from>
    <xdr:to>
      <xdr:col>15</xdr:col>
      <xdr:colOff>101600</xdr:colOff>
      <xdr:row>58</xdr:row>
      <xdr:rowOff>65692</xdr:rowOff>
    </xdr:to>
    <xdr:sp macro="" textlink="">
      <xdr:nvSpPr>
        <xdr:cNvPr id="143" name="楕円 142"/>
        <xdr:cNvSpPr/>
      </xdr:nvSpPr>
      <xdr:spPr>
        <a:xfrm>
          <a:off x="28575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56819</xdr:rowOff>
    </xdr:from>
    <xdr:ext cx="534377" cy="259045"/>
    <xdr:sp macro="" textlink="">
      <xdr:nvSpPr>
        <xdr:cNvPr id="144" name="テキスト ボックス 143"/>
        <xdr:cNvSpPr txBox="1"/>
      </xdr:nvSpPr>
      <xdr:spPr>
        <a:xfrm>
          <a:off x="2641111" y="100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162814</xdr:rowOff>
    </xdr:from>
    <xdr:to>
      <xdr:col>10</xdr:col>
      <xdr:colOff>165100</xdr:colOff>
      <xdr:row>58</xdr:row>
      <xdr:rowOff>92964</xdr:rowOff>
    </xdr:to>
    <xdr:sp macro="" textlink="">
      <xdr:nvSpPr>
        <xdr:cNvPr id="145" name="楕円 144"/>
        <xdr:cNvSpPr/>
      </xdr:nvSpPr>
      <xdr:spPr>
        <a:xfrm>
          <a:off x="196850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84091</xdr:rowOff>
    </xdr:from>
    <xdr:ext cx="534377" cy="259045"/>
    <xdr:sp macro="" textlink="">
      <xdr:nvSpPr>
        <xdr:cNvPr id="146" name="テキスト ボックス 145"/>
        <xdr:cNvSpPr txBox="1"/>
      </xdr:nvSpPr>
      <xdr:spPr>
        <a:xfrm>
          <a:off x="1752111" y="100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161038</xdr:rowOff>
    </xdr:from>
    <xdr:to>
      <xdr:col>6</xdr:col>
      <xdr:colOff>38100</xdr:colOff>
      <xdr:row>58</xdr:row>
      <xdr:rowOff>91188</xdr:rowOff>
    </xdr:to>
    <xdr:sp macro="" textlink="">
      <xdr:nvSpPr>
        <xdr:cNvPr id="147" name="楕円 146"/>
        <xdr:cNvSpPr/>
      </xdr:nvSpPr>
      <xdr:spPr>
        <a:xfrm>
          <a:off x="1079500" y="99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82315</xdr:rowOff>
    </xdr:from>
    <xdr:ext cx="534377" cy="259045"/>
    <xdr:sp macro="" textlink="">
      <xdr:nvSpPr>
        <xdr:cNvPr id="148" name="テキスト ボックス 147"/>
        <xdr:cNvSpPr txBox="1"/>
      </xdr:nvSpPr>
      <xdr:spPr>
        <a:xfrm>
          <a:off x="863111" y="100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71292</xdr:rowOff>
    </xdr:from>
    <xdr:to>
      <xdr:col>24</xdr:col>
      <xdr:colOff>63500</xdr:colOff>
      <xdr:row>75</xdr:row>
      <xdr:rowOff>78987</xdr:rowOff>
    </xdr:to>
    <xdr:cxnSp macro="">
      <xdr:nvCxnSpPr>
        <xdr:cNvPr id="178" name="直線コネクタ 177"/>
        <xdr:cNvCxnSpPr/>
      </xdr:nvCxnSpPr>
      <xdr:spPr>
        <a:xfrm flipV="1">
          <a:off x="3797300" y="12758592"/>
          <a:ext cx="838200" cy="1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78987</xdr:rowOff>
    </xdr:from>
    <xdr:to>
      <xdr:col>19</xdr:col>
      <xdr:colOff>177800</xdr:colOff>
      <xdr:row>76</xdr:row>
      <xdr:rowOff>52812</xdr:rowOff>
    </xdr:to>
    <xdr:cxnSp macro="">
      <xdr:nvCxnSpPr>
        <xdr:cNvPr id="181" name="直線コネクタ 180"/>
        <xdr:cNvCxnSpPr/>
      </xdr:nvCxnSpPr>
      <xdr:spPr>
        <a:xfrm flipV="1">
          <a:off x="2908300" y="12937737"/>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3" name="テキスト ボックス 182"/>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4654</xdr:rowOff>
    </xdr:from>
    <xdr:to>
      <xdr:col>15</xdr:col>
      <xdr:colOff>50800</xdr:colOff>
      <xdr:row>76</xdr:row>
      <xdr:rowOff>52812</xdr:rowOff>
    </xdr:to>
    <xdr:cxnSp macro="">
      <xdr:nvCxnSpPr>
        <xdr:cNvPr id="184" name="直線コネクタ 183"/>
        <xdr:cNvCxnSpPr/>
      </xdr:nvCxnSpPr>
      <xdr:spPr>
        <a:xfrm>
          <a:off x="2019300" y="130348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6" name="テキスト ボックス 185"/>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4654</xdr:rowOff>
    </xdr:from>
    <xdr:to>
      <xdr:col>10</xdr:col>
      <xdr:colOff>114300</xdr:colOff>
      <xdr:row>76</xdr:row>
      <xdr:rowOff>68568</xdr:rowOff>
    </xdr:to>
    <xdr:cxnSp macro="">
      <xdr:nvCxnSpPr>
        <xdr:cNvPr id="187" name="直線コネクタ 186"/>
        <xdr:cNvCxnSpPr/>
      </xdr:nvCxnSpPr>
      <xdr:spPr>
        <a:xfrm flipV="1">
          <a:off x="1130300" y="13034854"/>
          <a:ext cx="8890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98169</xdr:rowOff>
    </xdr:from>
    <xdr:ext cx="599010" cy="259045"/>
    <xdr:sp macro="" textlink="">
      <xdr:nvSpPr>
        <xdr:cNvPr id="189" name="テキスト ボックス 188"/>
        <xdr:cNvSpPr txBox="1"/>
      </xdr:nvSpPr>
      <xdr:spPr>
        <a:xfrm>
          <a:off x="1719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159566</xdr:rowOff>
    </xdr:from>
    <xdr:ext cx="599010" cy="259045"/>
    <xdr:sp macro="" textlink="">
      <xdr:nvSpPr>
        <xdr:cNvPr id="191" name="テキスト ボックス 190"/>
        <xdr:cNvSpPr txBox="1"/>
      </xdr:nvSpPr>
      <xdr:spPr>
        <a:xfrm>
          <a:off x="830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20492</xdr:rowOff>
    </xdr:from>
    <xdr:to>
      <xdr:col>24</xdr:col>
      <xdr:colOff>114300</xdr:colOff>
      <xdr:row>74</xdr:row>
      <xdr:rowOff>122092</xdr:rowOff>
    </xdr:to>
    <xdr:sp macro="" textlink="">
      <xdr:nvSpPr>
        <xdr:cNvPr id="197" name="楕円 196"/>
        <xdr:cNvSpPr/>
      </xdr:nvSpPr>
      <xdr:spPr>
        <a:xfrm>
          <a:off x="4584700" y="127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43369</xdr:rowOff>
    </xdr:from>
    <xdr:ext cx="599010" cy="259045"/>
    <xdr:sp macro="" textlink="">
      <xdr:nvSpPr>
        <xdr:cNvPr id="198" name="民生費該当値テキスト"/>
        <xdr:cNvSpPr txBox="1"/>
      </xdr:nvSpPr>
      <xdr:spPr>
        <a:xfrm>
          <a:off x="4686300" y="1255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28187</xdr:rowOff>
    </xdr:from>
    <xdr:to>
      <xdr:col>20</xdr:col>
      <xdr:colOff>38100</xdr:colOff>
      <xdr:row>75</xdr:row>
      <xdr:rowOff>129787</xdr:rowOff>
    </xdr:to>
    <xdr:sp macro="" textlink="">
      <xdr:nvSpPr>
        <xdr:cNvPr id="199" name="楕円 198"/>
        <xdr:cNvSpPr/>
      </xdr:nvSpPr>
      <xdr:spPr>
        <a:xfrm>
          <a:off x="3746500" y="12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146314</xdr:rowOff>
    </xdr:from>
    <xdr:ext cx="599010" cy="259045"/>
    <xdr:sp macro="" textlink="">
      <xdr:nvSpPr>
        <xdr:cNvPr id="200" name="テキスト ボックス 199"/>
        <xdr:cNvSpPr txBox="1"/>
      </xdr:nvSpPr>
      <xdr:spPr>
        <a:xfrm>
          <a:off x="3497795" y="1266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2012</xdr:rowOff>
    </xdr:from>
    <xdr:to>
      <xdr:col>15</xdr:col>
      <xdr:colOff>101600</xdr:colOff>
      <xdr:row>76</xdr:row>
      <xdr:rowOff>103612</xdr:rowOff>
    </xdr:to>
    <xdr:sp macro="" textlink="">
      <xdr:nvSpPr>
        <xdr:cNvPr id="201" name="楕円 200"/>
        <xdr:cNvSpPr/>
      </xdr:nvSpPr>
      <xdr:spPr>
        <a:xfrm>
          <a:off x="2857500" y="13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120140</xdr:rowOff>
    </xdr:from>
    <xdr:ext cx="599010" cy="259045"/>
    <xdr:sp macro="" textlink="">
      <xdr:nvSpPr>
        <xdr:cNvPr id="202" name="テキスト ボックス 201"/>
        <xdr:cNvSpPr txBox="1"/>
      </xdr:nvSpPr>
      <xdr:spPr>
        <a:xfrm>
          <a:off x="2608795" y="128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125305</xdr:rowOff>
    </xdr:from>
    <xdr:to>
      <xdr:col>10</xdr:col>
      <xdr:colOff>165100</xdr:colOff>
      <xdr:row>76</xdr:row>
      <xdr:rowOff>55454</xdr:rowOff>
    </xdr:to>
    <xdr:sp macro="" textlink="">
      <xdr:nvSpPr>
        <xdr:cNvPr id="203" name="楕円 202"/>
        <xdr:cNvSpPr/>
      </xdr:nvSpPr>
      <xdr:spPr>
        <a:xfrm>
          <a:off x="1968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71982</xdr:rowOff>
    </xdr:from>
    <xdr:ext cx="599010" cy="259045"/>
    <xdr:sp macro="" textlink="">
      <xdr:nvSpPr>
        <xdr:cNvPr id="204" name="テキスト ボックス 203"/>
        <xdr:cNvSpPr txBox="1"/>
      </xdr:nvSpPr>
      <xdr:spPr>
        <a:xfrm>
          <a:off x="1719795" y="127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17768</xdr:rowOff>
    </xdr:from>
    <xdr:to>
      <xdr:col>6</xdr:col>
      <xdr:colOff>38100</xdr:colOff>
      <xdr:row>76</xdr:row>
      <xdr:rowOff>119368</xdr:rowOff>
    </xdr:to>
    <xdr:sp macro="" textlink="">
      <xdr:nvSpPr>
        <xdr:cNvPr id="205" name="楕円 204"/>
        <xdr:cNvSpPr/>
      </xdr:nvSpPr>
      <xdr:spPr>
        <a:xfrm>
          <a:off x="1079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135894</xdr:rowOff>
    </xdr:from>
    <xdr:ext cx="599010" cy="259045"/>
    <xdr:sp macro="" textlink="">
      <xdr:nvSpPr>
        <xdr:cNvPr id="206" name="テキスト ボックス 205"/>
        <xdr:cNvSpPr txBox="1"/>
      </xdr:nvSpPr>
      <xdr:spPr>
        <a:xfrm>
          <a:off x="830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45909</xdr:rowOff>
    </xdr:from>
    <xdr:to>
      <xdr:col>24</xdr:col>
      <xdr:colOff>63500</xdr:colOff>
      <xdr:row>98</xdr:row>
      <xdr:rowOff>108448</xdr:rowOff>
    </xdr:to>
    <xdr:cxnSp macro="">
      <xdr:nvCxnSpPr>
        <xdr:cNvPr id="238" name="直線コネクタ 237"/>
        <xdr:cNvCxnSpPr/>
      </xdr:nvCxnSpPr>
      <xdr:spPr>
        <a:xfrm flipV="1">
          <a:off x="3797300" y="16676559"/>
          <a:ext cx="8382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91139</xdr:rowOff>
    </xdr:from>
    <xdr:to>
      <xdr:col>19</xdr:col>
      <xdr:colOff>177800</xdr:colOff>
      <xdr:row>98</xdr:row>
      <xdr:rowOff>108448</xdr:rowOff>
    </xdr:to>
    <xdr:cxnSp macro="">
      <xdr:nvCxnSpPr>
        <xdr:cNvPr id="241" name="直線コネクタ 240"/>
        <xdr:cNvCxnSpPr/>
      </xdr:nvCxnSpPr>
      <xdr:spPr>
        <a:xfrm>
          <a:off x="2908300" y="1689323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91139</xdr:rowOff>
    </xdr:from>
    <xdr:to>
      <xdr:col>15</xdr:col>
      <xdr:colOff>50800</xdr:colOff>
      <xdr:row>98</xdr:row>
      <xdr:rowOff>139635</xdr:rowOff>
    </xdr:to>
    <xdr:cxnSp macro="">
      <xdr:nvCxnSpPr>
        <xdr:cNvPr id="244" name="直線コネクタ 243"/>
        <xdr:cNvCxnSpPr/>
      </xdr:nvCxnSpPr>
      <xdr:spPr>
        <a:xfrm flipV="1">
          <a:off x="2019300" y="1689323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124710</xdr:rowOff>
    </xdr:from>
    <xdr:to>
      <xdr:col>10</xdr:col>
      <xdr:colOff>114300</xdr:colOff>
      <xdr:row>98</xdr:row>
      <xdr:rowOff>139635</xdr:rowOff>
    </xdr:to>
    <xdr:cxnSp macro="">
      <xdr:nvCxnSpPr>
        <xdr:cNvPr id="247" name="直線コネクタ 246"/>
        <xdr:cNvCxnSpPr/>
      </xdr:nvCxnSpPr>
      <xdr:spPr>
        <a:xfrm>
          <a:off x="1130300" y="1692681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166559</xdr:rowOff>
    </xdr:from>
    <xdr:to>
      <xdr:col>24</xdr:col>
      <xdr:colOff>114300</xdr:colOff>
      <xdr:row>97</xdr:row>
      <xdr:rowOff>96709</xdr:rowOff>
    </xdr:to>
    <xdr:sp macro="" textlink="">
      <xdr:nvSpPr>
        <xdr:cNvPr id="257" name="楕円 256"/>
        <xdr:cNvSpPr/>
      </xdr:nvSpPr>
      <xdr:spPr>
        <a:xfrm>
          <a:off x="45847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144986</xdr:rowOff>
    </xdr:from>
    <xdr:ext cx="534377" cy="259045"/>
    <xdr:sp macro="" textlink="">
      <xdr:nvSpPr>
        <xdr:cNvPr id="258" name="衛生費該当値テキスト"/>
        <xdr:cNvSpPr txBox="1"/>
      </xdr:nvSpPr>
      <xdr:spPr>
        <a:xfrm>
          <a:off x="4686300" y="166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57648</xdr:rowOff>
    </xdr:from>
    <xdr:to>
      <xdr:col>20</xdr:col>
      <xdr:colOff>38100</xdr:colOff>
      <xdr:row>98</xdr:row>
      <xdr:rowOff>159248</xdr:rowOff>
    </xdr:to>
    <xdr:sp macro="" textlink="">
      <xdr:nvSpPr>
        <xdr:cNvPr id="259" name="楕円 258"/>
        <xdr:cNvSpPr/>
      </xdr:nvSpPr>
      <xdr:spPr>
        <a:xfrm>
          <a:off x="3746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150375</xdr:rowOff>
    </xdr:from>
    <xdr:ext cx="534377" cy="259045"/>
    <xdr:sp macro="" textlink="">
      <xdr:nvSpPr>
        <xdr:cNvPr id="260" name="テキスト ボックス 259"/>
        <xdr:cNvSpPr txBox="1"/>
      </xdr:nvSpPr>
      <xdr:spPr>
        <a:xfrm>
          <a:off x="3530111" y="169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40339</xdr:rowOff>
    </xdr:from>
    <xdr:to>
      <xdr:col>15</xdr:col>
      <xdr:colOff>101600</xdr:colOff>
      <xdr:row>98</xdr:row>
      <xdr:rowOff>141939</xdr:rowOff>
    </xdr:to>
    <xdr:sp macro="" textlink="">
      <xdr:nvSpPr>
        <xdr:cNvPr id="261" name="楕円 260"/>
        <xdr:cNvSpPr/>
      </xdr:nvSpPr>
      <xdr:spPr>
        <a:xfrm>
          <a:off x="2857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133066</xdr:rowOff>
    </xdr:from>
    <xdr:ext cx="534377" cy="259045"/>
    <xdr:sp macro="" textlink="">
      <xdr:nvSpPr>
        <xdr:cNvPr id="262" name="テキスト ボックス 261"/>
        <xdr:cNvSpPr txBox="1"/>
      </xdr:nvSpPr>
      <xdr:spPr>
        <a:xfrm>
          <a:off x="2641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88835</xdr:rowOff>
    </xdr:from>
    <xdr:to>
      <xdr:col>10</xdr:col>
      <xdr:colOff>165100</xdr:colOff>
      <xdr:row>99</xdr:row>
      <xdr:rowOff>18985</xdr:rowOff>
    </xdr:to>
    <xdr:sp macro="" textlink="">
      <xdr:nvSpPr>
        <xdr:cNvPr id="263" name="楕円 262"/>
        <xdr:cNvSpPr/>
      </xdr:nvSpPr>
      <xdr:spPr>
        <a:xfrm>
          <a:off x="1968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10112</xdr:rowOff>
    </xdr:from>
    <xdr:ext cx="534377" cy="259045"/>
    <xdr:sp macro="" textlink="">
      <xdr:nvSpPr>
        <xdr:cNvPr id="264" name="テキスト ボックス 263"/>
        <xdr:cNvSpPr txBox="1"/>
      </xdr:nvSpPr>
      <xdr:spPr>
        <a:xfrm>
          <a:off x="1752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73910</xdr:rowOff>
    </xdr:from>
    <xdr:to>
      <xdr:col>6</xdr:col>
      <xdr:colOff>38100</xdr:colOff>
      <xdr:row>99</xdr:row>
      <xdr:rowOff>4060</xdr:rowOff>
    </xdr:to>
    <xdr:sp macro="" textlink="">
      <xdr:nvSpPr>
        <xdr:cNvPr id="265" name="楕円 264"/>
        <xdr:cNvSpPr/>
      </xdr:nvSpPr>
      <xdr:spPr>
        <a:xfrm>
          <a:off x="1079500" y="16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166637</xdr:rowOff>
    </xdr:from>
    <xdr:ext cx="534377" cy="259045"/>
    <xdr:sp macro="" textlink="">
      <xdr:nvSpPr>
        <xdr:cNvPr id="266" name="テキスト ボックス 265"/>
        <xdr:cNvSpPr txBox="1"/>
      </xdr:nvSpPr>
      <xdr:spPr>
        <a:xfrm>
          <a:off x="863111" y="169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113792</xdr:rowOff>
    </xdr:from>
    <xdr:to>
      <xdr:col>55</xdr:col>
      <xdr:colOff>0</xdr:colOff>
      <xdr:row>37</xdr:row>
      <xdr:rowOff>152654</xdr:rowOff>
    </xdr:to>
    <xdr:cxnSp macro="">
      <xdr:nvCxnSpPr>
        <xdr:cNvPr id="295" name="直線コネクタ 294"/>
        <xdr:cNvCxnSpPr/>
      </xdr:nvCxnSpPr>
      <xdr:spPr>
        <a:xfrm flipV="1">
          <a:off x="9639300" y="64574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37</xdr:row>
      <xdr:rowOff>152654</xdr:rowOff>
    </xdr:to>
    <xdr:cxnSp macro="">
      <xdr:nvCxnSpPr>
        <xdr:cNvPr id="298" name="直線コネクタ 297"/>
        <xdr:cNvCxnSpPr/>
      </xdr:nvCxnSpPr>
      <xdr:spPr>
        <a:xfrm>
          <a:off x="8750300" y="647192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128270</xdr:rowOff>
    </xdr:from>
    <xdr:to>
      <xdr:col>45</xdr:col>
      <xdr:colOff>177800</xdr:colOff>
      <xdr:row>37</xdr:row>
      <xdr:rowOff>142748</xdr:rowOff>
    </xdr:to>
    <xdr:cxnSp macro="">
      <xdr:nvCxnSpPr>
        <xdr:cNvPr id="301" name="直線コネクタ 300"/>
        <xdr:cNvCxnSpPr/>
      </xdr:nvCxnSpPr>
      <xdr:spPr>
        <a:xfrm flipV="1">
          <a:off x="7861300" y="64719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113030</xdr:rowOff>
    </xdr:from>
    <xdr:to>
      <xdr:col>41</xdr:col>
      <xdr:colOff>50800</xdr:colOff>
      <xdr:row>37</xdr:row>
      <xdr:rowOff>142748</xdr:rowOff>
    </xdr:to>
    <xdr:cxnSp macro="">
      <xdr:nvCxnSpPr>
        <xdr:cNvPr id="304" name="直線コネクタ 303"/>
        <xdr:cNvCxnSpPr/>
      </xdr:nvCxnSpPr>
      <xdr:spPr>
        <a:xfrm>
          <a:off x="6972300" y="64566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314" name="楕円 313"/>
        <xdr:cNvSpPr/>
      </xdr:nvSpPr>
      <xdr:spPr>
        <a:xfrm>
          <a:off x="10426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41419</xdr:rowOff>
    </xdr:from>
    <xdr:ext cx="378565" cy="259045"/>
    <xdr:sp macro="" textlink="">
      <xdr:nvSpPr>
        <xdr:cNvPr id="315" name="労働費該当値テキスト"/>
        <xdr:cNvSpPr txBox="1"/>
      </xdr:nvSpPr>
      <xdr:spPr>
        <a:xfrm>
          <a:off x="10528300" y="63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101854</xdr:rowOff>
    </xdr:from>
    <xdr:to>
      <xdr:col>50</xdr:col>
      <xdr:colOff>165100</xdr:colOff>
      <xdr:row>38</xdr:row>
      <xdr:rowOff>32004</xdr:rowOff>
    </xdr:to>
    <xdr:sp macro="" textlink="">
      <xdr:nvSpPr>
        <xdr:cNvPr id="316" name="楕円 315"/>
        <xdr:cNvSpPr/>
      </xdr:nvSpPr>
      <xdr:spPr>
        <a:xfrm>
          <a:off x="9588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23131</xdr:rowOff>
    </xdr:from>
    <xdr:ext cx="378565" cy="259045"/>
    <xdr:sp macro="" textlink="">
      <xdr:nvSpPr>
        <xdr:cNvPr id="317" name="テキスト ボックス 316"/>
        <xdr:cNvSpPr txBox="1"/>
      </xdr:nvSpPr>
      <xdr:spPr>
        <a:xfrm>
          <a:off x="9450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77470</xdr:rowOff>
    </xdr:from>
    <xdr:to>
      <xdr:col>46</xdr:col>
      <xdr:colOff>38100</xdr:colOff>
      <xdr:row>38</xdr:row>
      <xdr:rowOff>7620</xdr:rowOff>
    </xdr:to>
    <xdr:sp macro="" textlink="">
      <xdr:nvSpPr>
        <xdr:cNvPr id="318" name="楕円 317"/>
        <xdr:cNvSpPr/>
      </xdr:nvSpPr>
      <xdr:spPr>
        <a:xfrm>
          <a:off x="869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170197</xdr:rowOff>
    </xdr:from>
    <xdr:ext cx="378565" cy="259045"/>
    <xdr:sp macro="" textlink="">
      <xdr:nvSpPr>
        <xdr:cNvPr id="319" name="テキスト ボックス 318"/>
        <xdr:cNvSpPr txBox="1"/>
      </xdr:nvSpPr>
      <xdr:spPr>
        <a:xfrm>
          <a:off x="856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91948</xdr:rowOff>
    </xdr:from>
    <xdr:to>
      <xdr:col>41</xdr:col>
      <xdr:colOff>101600</xdr:colOff>
      <xdr:row>38</xdr:row>
      <xdr:rowOff>22098</xdr:rowOff>
    </xdr:to>
    <xdr:sp macro="" textlink="">
      <xdr:nvSpPr>
        <xdr:cNvPr id="320" name="楕円 319"/>
        <xdr:cNvSpPr/>
      </xdr:nvSpPr>
      <xdr:spPr>
        <a:xfrm>
          <a:off x="7810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13225</xdr:rowOff>
    </xdr:from>
    <xdr:ext cx="378565" cy="259045"/>
    <xdr:sp macro="" textlink="">
      <xdr:nvSpPr>
        <xdr:cNvPr id="321" name="テキスト ボックス 320"/>
        <xdr:cNvSpPr txBox="1"/>
      </xdr:nvSpPr>
      <xdr:spPr>
        <a:xfrm>
          <a:off x="7672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62230</xdr:rowOff>
    </xdr:from>
    <xdr:to>
      <xdr:col>36</xdr:col>
      <xdr:colOff>165100</xdr:colOff>
      <xdr:row>37</xdr:row>
      <xdr:rowOff>163830</xdr:rowOff>
    </xdr:to>
    <xdr:sp macro="" textlink="">
      <xdr:nvSpPr>
        <xdr:cNvPr id="322" name="楕円 321"/>
        <xdr:cNvSpPr/>
      </xdr:nvSpPr>
      <xdr:spPr>
        <a:xfrm>
          <a:off x="6921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154957</xdr:rowOff>
    </xdr:from>
    <xdr:ext cx="378565" cy="259045"/>
    <xdr:sp macro="" textlink="">
      <xdr:nvSpPr>
        <xdr:cNvPr id="323" name="テキスト ボックス 322"/>
        <xdr:cNvSpPr txBox="1"/>
      </xdr:nvSpPr>
      <xdr:spPr>
        <a:xfrm>
          <a:off x="6783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73634</xdr:rowOff>
    </xdr:from>
    <xdr:to>
      <xdr:col>55</xdr:col>
      <xdr:colOff>0</xdr:colOff>
      <xdr:row>58</xdr:row>
      <xdr:rowOff>75601</xdr:rowOff>
    </xdr:to>
    <xdr:cxnSp macro="">
      <xdr:nvCxnSpPr>
        <xdr:cNvPr id="350" name="直線コネクタ 349"/>
        <xdr:cNvCxnSpPr/>
      </xdr:nvCxnSpPr>
      <xdr:spPr>
        <a:xfrm>
          <a:off x="9639300" y="10017734"/>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73634</xdr:rowOff>
    </xdr:from>
    <xdr:to>
      <xdr:col>50</xdr:col>
      <xdr:colOff>114300</xdr:colOff>
      <xdr:row>58</xdr:row>
      <xdr:rowOff>77064</xdr:rowOff>
    </xdr:to>
    <xdr:cxnSp macro="">
      <xdr:nvCxnSpPr>
        <xdr:cNvPr id="353" name="直線コネクタ 352"/>
        <xdr:cNvCxnSpPr/>
      </xdr:nvCxnSpPr>
      <xdr:spPr>
        <a:xfrm flipV="1">
          <a:off x="8750300" y="100177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58</xdr:row>
      <xdr:rowOff>79121</xdr:rowOff>
    </xdr:to>
    <xdr:cxnSp macro="">
      <xdr:nvCxnSpPr>
        <xdr:cNvPr id="356" name="直線コネクタ 355"/>
        <xdr:cNvCxnSpPr/>
      </xdr:nvCxnSpPr>
      <xdr:spPr>
        <a:xfrm flipV="1">
          <a:off x="7861300" y="100211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79121</xdr:rowOff>
    </xdr:from>
    <xdr:to>
      <xdr:col>41</xdr:col>
      <xdr:colOff>50800</xdr:colOff>
      <xdr:row>58</xdr:row>
      <xdr:rowOff>88814</xdr:rowOff>
    </xdr:to>
    <xdr:cxnSp macro="">
      <xdr:nvCxnSpPr>
        <xdr:cNvPr id="359" name="直線コネクタ 358"/>
        <xdr:cNvCxnSpPr/>
      </xdr:nvCxnSpPr>
      <xdr:spPr>
        <a:xfrm flipV="1">
          <a:off x="6972300" y="1002322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24801</xdr:rowOff>
    </xdr:from>
    <xdr:to>
      <xdr:col>55</xdr:col>
      <xdr:colOff>50800</xdr:colOff>
      <xdr:row>58</xdr:row>
      <xdr:rowOff>126401</xdr:rowOff>
    </xdr:to>
    <xdr:sp macro="" textlink="">
      <xdr:nvSpPr>
        <xdr:cNvPr id="369" name="楕円 368"/>
        <xdr:cNvSpPr/>
      </xdr:nvSpPr>
      <xdr:spPr>
        <a:xfrm>
          <a:off x="104267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111178</xdr:rowOff>
    </xdr:from>
    <xdr:ext cx="469744" cy="259045"/>
    <xdr:sp macro="" textlink="">
      <xdr:nvSpPr>
        <xdr:cNvPr id="370" name="農林水産業費該当値テキスト"/>
        <xdr:cNvSpPr txBox="1"/>
      </xdr:nvSpPr>
      <xdr:spPr>
        <a:xfrm>
          <a:off x="10528300" y="9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22834</xdr:rowOff>
    </xdr:from>
    <xdr:to>
      <xdr:col>50</xdr:col>
      <xdr:colOff>165100</xdr:colOff>
      <xdr:row>58</xdr:row>
      <xdr:rowOff>124434</xdr:rowOff>
    </xdr:to>
    <xdr:sp macro="" textlink="">
      <xdr:nvSpPr>
        <xdr:cNvPr id="371" name="楕円 370"/>
        <xdr:cNvSpPr/>
      </xdr:nvSpPr>
      <xdr:spPr>
        <a:xfrm>
          <a:off x="958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115561</xdr:rowOff>
    </xdr:from>
    <xdr:ext cx="469744" cy="259045"/>
    <xdr:sp macro="" textlink="">
      <xdr:nvSpPr>
        <xdr:cNvPr id="372" name="テキスト ボックス 371"/>
        <xdr:cNvSpPr txBox="1"/>
      </xdr:nvSpPr>
      <xdr:spPr>
        <a:xfrm>
          <a:off x="9404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26264</xdr:rowOff>
    </xdr:from>
    <xdr:to>
      <xdr:col>46</xdr:col>
      <xdr:colOff>38100</xdr:colOff>
      <xdr:row>58</xdr:row>
      <xdr:rowOff>127864</xdr:rowOff>
    </xdr:to>
    <xdr:sp macro="" textlink="">
      <xdr:nvSpPr>
        <xdr:cNvPr id="373" name="楕円 372"/>
        <xdr:cNvSpPr/>
      </xdr:nvSpPr>
      <xdr:spPr>
        <a:xfrm>
          <a:off x="869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118991</xdr:rowOff>
    </xdr:from>
    <xdr:ext cx="469744" cy="259045"/>
    <xdr:sp macro="" textlink="">
      <xdr:nvSpPr>
        <xdr:cNvPr id="374" name="テキスト ボックス 373"/>
        <xdr:cNvSpPr txBox="1"/>
      </xdr:nvSpPr>
      <xdr:spPr>
        <a:xfrm>
          <a:off x="8515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28321</xdr:rowOff>
    </xdr:from>
    <xdr:to>
      <xdr:col>41</xdr:col>
      <xdr:colOff>101600</xdr:colOff>
      <xdr:row>58</xdr:row>
      <xdr:rowOff>129921</xdr:rowOff>
    </xdr:to>
    <xdr:sp macro="" textlink="">
      <xdr:nvSpPr>
        <xdr:cNvPr id="375" name="楕円 374"/>
        <xdr:cNvSpPr/>
      </xdr:nvSpPr>
      <xdr:spPr>
        <a:xfrm>
          <a:off x="7810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121048</xdr:rowOff>
    </xdr:from>
    <xdr:ext cx="469744" cy="259045"/>
    <xdr:sp macro="" textlink="">
      <xdr:nvSpPr>
        <xdr:cNvPr id="376" name="テキスト ボックス 375"/>
        <xdr:cNvSpPr txBox="1"/>
      </xdr:nvSpPr>
      <xdr:spPr>
        <a:xfrm>
          <a:off x="7626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38014</xdr:rowOff>
    </xdr:from>
    <xdr:to>
      <xdr:col>36</xdr:col>
      <xdr:colOff>165100</xdr:colOff>
      <xdr:row>58</xdr:row>
      <xdr:rowOff>139614</xdr:rowOff>
    </xdr:to>
    <xdr:sp macro="" textlink="">
      <xdr:nvSpPr>
        <xdr:cNvPr id="377" name="楕円 376"/>
        <xdr:cNvSpPr/>
      </xdr:nvSpPr>
      <xdr:spPr>
        <a:xfrm>
          <a:off x="6921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130741</xdr:rowOff>
    </xdr:from>
    <xdr:ext cx="469744" cy="259045"/>
    <xdr:sp macro="" textlink="">
      <xdr:nvSpPr>
        <xdr:cNvPr id="378" name="テキスト ボックス 377"/>
        <xdr:cNvSpPr txBox="1"/>
      </xdr:nvSpPr>
      <xdr:spPr>
        <a:xfrm>
          <a:off x="6737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29090</xdr:rowOff>
    </xdr:from>
    <xdr:to>
      <xdr:col>55</xdr:col>
      <xdr:colOff>0</xdr:colOff>
      <xdr:row>78</xdr:row>
      <xdr:rowOff>130654</xdr:rowOff>
    </xdr:to>
    <xdr:cxnSp macro="">
      <xdr:nvCxnSpPr>
        <xdr:cNvPr id="409" name="直線コネクタ 408"/>
        <xdr:cNvCxnSpPr/>
      </xdr:nvCxnSpPr>
      <xdr:spPr>
        <a:xfrm flipV="1">
          <a:off x="9639300" y="13402190"/>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130654</xdr:rowOff>
    </xdr:from>
    <xdr:to>
      <xdr:col>50</xdr:col>
      <xdr:colOff>114300</xdr:colOff>
      <xdr:row>78</xdr:row>
      <xdr:rowOff>154820</xdr:rowOff>
    </xdr:to>
    <xdr:cxnSp macro="">
      <xdr:nvCxnSpPr>
        <xdr:cNvPr id="412" name="直線コネクタ 411"/>
        <xdr:cNvCxnSpPr/>
      </xdr:nvCxnSpPr>
      <xdr:spPr>
        <a:xfrm flipV="1">
          <a:off x="8750300" y="1350375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148844</xdr:rowOff>
    </xdr:from>
    <xdr:to>
      <xdr:col>45</xdr:col>
      <xdr:colOff>177800</xdr:colOff>
      <xdr:row>78</xdr:row>
      <xdr:rowOff>154820</xdr:rowOff>
    </xdr:to>
    <xdr:cxnSp macro="">
      <xdr:nvCxnSpPr>
        <xdr:cNvPr id="415" name="直線コネクタ 414"/>
        <xdr:cNvCxnSpPr/>
      </xdr:nvCxnSpPr>
      <xdr:spPr>
        <a:xfrm>
          <a:off x="7861300" y="13521944"/>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148844</xdr:rowOff>
    </xdr:from>
    <xdr:to>
      <xdr:col>41</xdr:col>
      <xdr:colOff>50800</xdr:colOff>
      <xdr:row>78</xdr:row>
      <xdr:rowOff>161482</xdr:rowOff>
    </xdr:to>
    <xdr:cxnSp macro="">
      <xdr:nvCxnSpPr>
        <xdr:cNvPr id="418" name="直線コネクタ 417"/>
        <xdr:cNvCxnSpPr/>
      </xdr:nvCxnSpPr>
      <xdr:spPr>
        <a:xfrm flipV="1">
          <a:off x="6972300" y="13521944"/>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149740</xdr:rowOff>
    </xdr:from>
    <xdr:to>
      <xdr:col>55</xdr:col>
      <xdr:colOff>50800</xdr:colOff>
      <xdr:row>78</xdr:row>
      <xdr:rowOff>79890</xdr:rowOff>
    </xdr:to>
    <xdr:sp macro="" textlink="">
      <xdr:nvSpPr>
        <xdr:cNvPr id="428" name="楕円 427"/>
        <xdr:cNvSpPr/>
      </xdr:nvSpPr>
      <xdr:spPr>
        <a:xfrm>
          <a:off x="104267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64667</xdr:rowOff>
    </xdr:from>
    <xdr:ext cx="469744" cy="259045"/>
    <xdr:sp macro="" textlink="">
      <xdr:nvSpPr>
        <xdr:cNvPr id="429" name="商工費該当値テキスト"/>
        <xdr:cNvSpPr txBox="1"/>
      </xdr:nvSpPr>
      <xdr:spPr>
        <a:xfrm>
          <a:off x="10528300" y="1326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79854</xdr:rowOff>
    </xdr:from>
    <xdr:to>
      <xdr:col>50</xdr:col>
      <xdr:colOff>165100</xdr:colOff>
      <xdr:row>79</xdr:row>
      <xdr:rowOff>10004</xdr:rowOff>
    </xdr:to>
    <xdr:sp macro="" textlink="">
      <xdr:nvSpPr>
        <xdr:cNvPr id="430" name="楕円 429"/>
        <xdr:cNvSpPr/>
      </xdr:nvSpPr>
      <xdr:spPr>
        <a:xfrm>
          <a:off x="9588500" y="134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1131</xdr:rowOff>
    </xdr:from>
    <xdr:ext cx="469744" cy="259045"/>
    <xdr:sp macro="" textlink="">
      <xdr:nvSpPr>
        <xdr:cNvPr id="431" name="テキスト ボックス 430"/>
        <xdr:cNvSpPr txBox="1"/>
      </xdr:nvSpPr>
      <xdr:spPr>
        <a:xfrm>
          <a:off x="9404428" y="135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104020</xdr:rowOff>
    </xdr:from>
    <xdr:to>
      <xdr:col>46</xdr:col>
      <xdr:colOff>38100</xdr:colOff>
      <xdr:row>79</xdr:row>
      <xdr:rowOff>34170</xdr:rowOff>
    </xdr:to>
    <xdr:sp macro="" textlink="">
      <xdr:nvSpPr>
        <xdr:cNvPr id="432" name="楕円 431"/>
        <xdr:cNvSpPr/>
      </xdr:nvSpPr>
      <xdr:spPr>
        <a:xfrm>
          <a:off x="8699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25297</xdr:rowOff>
    </xdr:from>
    <xdr:ext cx="469744" cy="259045"/>
    <xdr:sp macro="" textlink="">
      <xdr:nvSpPr>
        <xdr:cNvPr id="433" name="テキスト ボックス 432"/>
        <xdr:cNvSpPr txBox="1"/>
      </xdr:nvSpPr>
      <xdr:spPr>
        <a:xfrm>
          <a:off x="8515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98044</xdr:rowOff>
    </xdr:from>
    <xdr:to>
      <xdr:col>41</xdr:col>
      <xdr:colOff>101600</xdr:colOff>
      <xdr:row>79</xdr:row>
      <xdr:rowOff>28194</xdr:rowOff>
    </xdr:to>
    <xdr:sp macro="" textlink="">
      <xdr:nvSpPr>
        <xdr:cNvPr id="434" name="楕円 433"/>
        <xdr:cNvSpPr/>
      </xdr:nvSpPr>
      <xdr:spPr>
        <a:xfrm>
          <a:off x="7810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19321</xdr:rowOff>
    </xdr:from>
    <xdr:ext cx="469744" cy="259045"/>
    <xdr:sp macro="" textlink="">
      <xdr:nvSpPr>
        <xdr:cNvPr id="435" name="テキスト ボックス 434"/>
        <xdr:cNvSpPr txBox="1"/>
      </xdr:nvSpPr>
      <xdr:spPr>
        <a:xfrm>
          <a:off x="7626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110682</xdr:rowOff>
    </xdr:from>
    <xdr:to>
      <xdr:col>36</xdr:col>
      <xdr:colOff>165100</xdr:colOff>
      <xdr:row>79</xdr:row>
      <xdr:rowOff>40832</xdr:rowOff>
    </xdr:to>
    <xdr:sp macro="" textlink="">
      <xdr:nvSpPr>
        <xdr:cNvPr id="436" name="楕円 435"/>
        <xdr:cNvSpPr/>
      </xdr:nvSpPr>
      <xdr:spPr>
        <a:xfrm>
          <a:off x="6921500" y="13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31959</xdr:rowOff>
    </xdr:from>
    <xdr:ext cx="469744" cy="259045"/>
    <xdr:sp macro="" textlink="">
      <xdr:nvSpPr>
        <xdr:cNvPr id="437" name="テキスト ボックス 436"/>
        <xdr:cNvSpPr txBox="1"/>
      </xdr:nvSpPr>
      <xdr:spPr>
        <a:xfrm>
          <a:off x="6737428" y="135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171362</xdr:rowOff>
    </xdr:from>
    <xdr:to>
      <xdr:col>55</xdr:col>
      <xdr:colOff>0</xdr:colOff>
      <xdr:row>98</xdr:row>
      <xdr:rowOff>76645</xdr:rowOff>
    </xdr:to>
    <xdr:cxnSp macro="">
      <xdr:nvCxnSpPr>
        <xdr:cNvPr id="467" name="直線コネクタ 466"/>
        <xdr:cNvCxnSpPr/>
      </xdr:nvCxnSpPr>
      <xdr:spPr>
        <a:xfrm>
          <a:off x="9639300" y="16802012"/>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170162</xdr:rowOff>
    </xdr:from>
    <xdr:to>
      <xdr:col>50</xdr:col>
      <xdr:colOff>114300</xdr:colOff>
      <xdr:row>97</xdr:row>
      <xdr:rowOff>171362</xdr:rowOff>
    </xdr:to>
    <xdr:cxnSp macro="">
      <xdr:nvCxnSpPr>
        <xdr:cNvPr id="470" name="直線コネクタ 469"/>
        <xdr:cNvCxnSpPr/>
      </xdr:nvCxnSpPr>
      <xdr:spPr>
        <a:xfrm>
          <a:off x="8750300" y="168008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152730</xdr:rowOff>
    </xdr:from>
    <xdr:to>
      <xdr:col>45</xdr:col>
      <xdr:colOff>177800</xdr:colOff>
      <xdr:row>97</xdr:row>
      <xdr:rowOff>170162</xdr:rowOff>
    </xdr:to>
    <xdr:cxnSp macro="">
      <xdr:nvCxnSpPr>
        <xdr:cNvPr id="473" name="直線コネクタ 472"/>
        <xdr:cNvCxnSpPr/>
      </xdr:nvCxnSpPr>
      <xdr:spPr>
        <a:xfrm>
          <a:off x="7861300" y="16611930"/>
          <a:ext cx="8890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152730</xdr:rowOff>
    </xdr:from>
    <xdr:to>
      <xdr:col>41</xdr:col>
      <xdr:colOff>50800</xdr:colOff>
      <xdr:row>97</xdr:row>
      <xdr:rowOff>92380</xdr:rowOff>
    </xdr:to>
    <xdr:cxnSp macro="">
      <xdr:nvCxnSpPr>
        <xdr:cNvPr id="476" name="直線コネクタ 475"/>
        <xdr:cNvCxnSpPr/>
      </xdr:nvCxnSpPr>
      <xdr:spPr>
        <a:xfrm flipV="1">
          <a:off x="6972300" y="1661193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25845</xdr:rowOff>
    </xdr:from>
    <xdr:to>
      <xdr:col>55</xdr:col>
      <xdr:colOff>50800</xdr:colOff>
      <xdr:row>98</xdr:row>
      <xdr:rowOff>127445</xdr:rowOff>
    </xdr:to>
    <xdr:sp macro="" textlink="">
      <xdr:nvSpPr>
        <xdr:cNvPr id="486" name="楕円 485"/>
        <xdr:cNvSpPr/>
      </xdr:nvSpPr>
      <xdr:spPr>
        <a:xfrm>
          <a:off x="104267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112222</xdr:rowOff>
    </xdr:from>
    <xdr:ext cx="534377" cy="259045"/>
    <xdr:sp macro="" textlink="">
      <xdr:nvSpPr>
        <xdr:cNvPr id="487" name="土木費該当値テキスト"/>
        <xdr:cNvSpPr txBox="1"/>
      </xdr:nvSpPr>
      <xdr:spPr>
        <a:xfrm>
          <a:off x="10528300" y="167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120562</xdr:rowOff>
    </xdr:from>
    <xdr:to>
      <xdr:col>50</xdr:col>
      <xdr:colOff>165100</xdr:colOff>
      <xdr:row>98</xdr:row>
      <xdr:rowOff>50712</xdr:rowOff>
    </xdr:to>
    <xdr:sp macro="" textlink="">
      <xdr:nvSpPr>
        <xdr:cNvPr id="488" name="楕円 487"/>
        <xdr:cNvSpPr/>
      </xdr:nvSpPr>
      <xdr:spPr>
        <a:xfrm>
          <a:off x="9588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41839</xdr:rowOff>
    </xdr:from>
    <xdr:ext cx="534377" cy="259045"/>
    <xdr:sp macro="" textlink="">
      <xdr:nvSpPr>
        <xdr:cNvPr id="489" name="テキスト ボックス 488"/>
        <xdr:cNvSpPr txBox="1"/>
      </xdr:nvSpPr>
      <xdr:spPr>
        <a:xfrm>
          <a:off x="9372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119362</xdr:rowOff>
    </xdr:from>
    <xdr:to>
      <xdr:col>46</xdr:col>
      <xdr:colOff>38100</xdr:colOff>
      <xdr:row>98</xdr:row>
      <xdr:rowOff>49512</xdr:rowOff>
    </xdr:to>
    <xdr:sp macro="" textlink="">
      <xdr:nvSpPr>
        <xdr:cNvPr id="490" name="楕円 489"/>
        <xdr:cNvSpPr/>
      </xdr:nvSpPr>
      <xdr:spPr>
        <a:xfrm>
          <a:off x="8699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40639</xdr:rowOff>
    </xdr:from>
    <xdr:ext cx="534377" cy="259045"/>
    <xdr:sp macro="" textlink="">
      <xdr:nvSpPr>
        <xdr:cNvPr id="491" name="テキスト ボックス 490"/>
        <xdr:cNvSpPr txBox="1"/>
      </xdr:nvSpPr>
      <xdr:spPr>
        <a:xfrm>
          <a:off x="8483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101930</xdr:rowOff>
    </xdr:from>
    <xdr:to>
      <xdr:col>41</xdr:col>
      <xdr:colOff>101600</xdr:colOff>
      <xdr:row>97</xdr:row>
      <xdr:rowOff>32080</xdr:rowOff>
    </xdr:to>
    <xdr:sp macro="" textlink="">
      <xdr:nvSpPr>
        <xdr:cNvPr id="492" name="楕円 491"/>
        <xdr:cNvSpPr/>
      </xdr:nvSpPr>
      <xdr:spPr>
        <a:xfrm>
          <a:off x="7810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23207</xdr:rowOff>
    </xdr:from>
    <xdr:ext cx="534377" cy="259045"/>
    <xdr:sp macro="" textlink="">
      <xdr:nvSpPr>
        <xdr:cNvPr id="493" name="テキスト ボックス 492"/>
        <xdr:cNvSpPr txBox="1"/>
      </xdr:nvSpPr>
      <xdr:spPr>
        <a:xfrm>
          <a:off x="7594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41580</xdr:rowOff>
    </xdr:from>
    <xdr:to>
      <xdr:col>36</xdr:col>
      <xdr:colOff>165100</xdr:colOff>
      <xdr:row>97</xdr:row>
      <xdr:rowOff>143180</xdr:rowOff>
    </xdr:to>
    <xdr:sp macro="" textlink="">
      <xdr:nvSpPr>
        <xdr:cNvPr id="494" name="楕円 493"/>
        <xdr:cNvSpPr/>
      </xdr:nvSpPr>
      <xdr:spPr>
        <a:xfrm>
          <a:off x="6921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134307</xdr:rowOff>
    </xdr:from>
    <xdr:ext cx="534377" cy="259045"/>
    <xdr:sp macro="" textlink="">
      <xdr:nvSpPr>
        <xdr:cNvPr id="495" name="テキスト ボックス 494"/>
        <xdr:cNvSpPr txBox="1"/>
      </xdr:nvSpPr>
      <xdr:spPr>
        <a:xfrm>
          <a:off x="6705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118028</xdr:rowOff>
    </xdr:from>
    <xdr:to>
      <xdr:col>85</xdr:col>
      <xdr:colOff>127000</xdr:colOff>
      <xdr:row>39</xdr:row>
      <xdr:rowOff>35367</xdr:rowOff>
    </xdr:to>
    <xdr:cxnSp macro="">
      <xdr:nvCxnSpPr>
        <xdr:cNvPr id="523" name="直線コネクタ 522"/>
        <xdr:cNvCxnSpPr/>
      </xdr:nvCxnSpPr>
      <xdr:spPr>
        <a:xfrm>
          <a:off x="15481300" y="6633128"/>
          <a:ext cx="8382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65816</xdr:rowOff>
    </xdr:from>
    <xdr:to>
      <xdr:col>81</xdr:col>
      <xdr:colOff>50800</xdr:colOff>
      <xdr:row>38</xdr:row>
      <xdr:rowOff>118028</xdr:rowOff>
    </xdr:to>
    <xdr:cxnSp macro="">
      <xdr:nvCxnSpPr>
        <xdr:cNvPr id="526" name="直線コネクタ 525"/>
        <xdr:cNvCxnSpPr/>
      </xdr:nvCxnSpPr>
      <xdr:spPr>
        <a:xfrm>
          <a:off x="14592300" y="6580916"/>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65816</xdr:rowOff>
    </xdr:from>
    <xdr:to>
      <xdr:col>76</xdr:col>
      <xdr:colOff>114300</xdr:colOff>
      <xdr:row>39</xdr:row>
      <xdr:rowOff>81818</xdr:rowOff>
    </xdr:to>
    <xdr:cxnSp macro="">
      <xdr:nvCxnSpPr>
        <xdr:cNvPr id="529" name="直線コネクタ 528"/>
        <xdr:cNvCxnSpPr/>
      </xdr:nvCxnSpPr>
      <xdr:spPr>
        <a:xfrm flipV="1">
          <a:off x="13703300" y="65809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16896</xdr:rowOff>
    </xdr:from>
    <xdr:to>
      <xdr:col>71</xdr:col>
      <xdr:colOff>177800</xdr:colOff>
      <xdr:row>39</xdr:row>
      <xdr:rowOff>81818</xdr:rowOff>
    </xdr:to>
    <xdr:cxnSp macro="">
      <xdr:nvCxnSpPr>
        <xdr:cNvPr id="532" name="直線コネクタ 531"/>
        <xdr:cNvCxnSpPr/>
      </xdr:nvCxnSpPr>
      <xdr:spPr>
        <a:xfrm>
          <a:off x="12814300" y="670344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156017</xdr:rowOff>
    </xdr:from>
    <xdr:to>
      <xdr:col>85</xdr:col>
      <xdr:colOff>177800</xdr:colOff>
      <xdr:row>39</xdr:row>
      <xdr:rowOff>86167</xdr:rowOff>
    </xdr:to>
    <xdr:sp macro="" textlink="">
      <xdr:nvSpPr>
        <xdr:cNvPr id="542" name="楕円 541"/>
        <xdr:cNvSpPr/>
      </xdr:nvSpPr>
      <xdr:spPr>
        <a:xfrm>
          <a:off x="162687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70944</xdr:rowOff>
    </xdr:from>
    <xdr:ext cx="469744" cy="259045"/>
    <xdr:sp macro="" textlink="">
      <xdr:nvSpPr>
        <xdr:cNvPr id="543" name="消防費該当値テキスト"/>
        <xdr:cNvSpPr txBox="1"/>
      </xdr:nvSpPr>
      <xdr:spPr>
        <a:xfrm>
          <a:off x="16370300" y="658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67228</xdr:rowOff>
    </xdr:from>
    <xdr:to>
      <xdr:col>81</xdr:col>
      <xdr:colOff>101600</xdr:colOff>
      <xdr:row>38</xdr:row>
      <xdr:rowOff>168828</xdr:rowOff>
    </xdr:to>
    <xdr:sp macro="" textlink="">
      <xdr:nvSpPr>
        <xdr:cNvPr id="544" name="楕円 543"/>
        <xdr:cNvSpPr/>
      </xdr:nvSpPr>
      <xdr:spPr>
        <a:xfrm>
          <a:off x="15430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159955</xdr:rowOff>
    </xdr:from>
    <xdr:ext cx="534377" cy="259045"/>
    <xdr:sp macro="" textlink="">
      <xdr:nvSpPr>
        <xdr:cNvPr id="545" name="テキスト ボックス 544"/>
        <xdr:cNvSpPr txBox="1"/>
      </xdr:nvSpPr>
      <xdr:spPr>
        <a:xfrm>
          <a:off x="15214111" y="66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15016</xdr:rowOff>
    </xdr:from>
    <xdr:to>
      <xdr:col>76</xdr:col>
      <xdr:colOff>165100</xdr:colOff>
      <xdr:row>38</xdr:row>
      <xdr:rowOff>116616</xdr:rowOff>
    </xdr:to>
    <xdr:sp macro="" textlink="">
      <xdr:nvSpPr>
        <xdr:cNvPr id="546" name="楕円 545"/>
        <xdr:cNvSpPr/>
      </xdr:nvSpPr>
      <xdr:spPr>
        <a:xfrm>
          <a:off x="14541500" y="65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107743</xdr:rowOff>
    </xdr:from>
    <xdr:ext cx="534377" cy="259045"/>
    <xdr:sp macro="" textlink="">
      <xdr:nvSpPr>
        <xdr:cNvPr id="547" name="テキスト ボックス 546"/>
        <xdr:cNvSpPr txBox="1"/>
      </xdr:nvSpPr>
      <xdr:spPr>
        <a:xfrm>
          <a:off x="14325111" y="66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31018</xdr:rowOff>
    </xdr:from>
    <xdr:to>
      <xdr:col>72</xdr:col>
      <xdr:colOff>38100</xdr:colOff>
      <xdr:row>39</xdr:row>
      <xdr:rowOff>132618</xdr:rowOff>
    </xdr:to>
    <xdr:sp macro="" textlink="">
      <xdr:nvSpPr>
        <xdr:cNvPr id="548" name="楕円 547"/>
        <xdr:cNvSpPr/>
      </xdr:nvSpPr>
      <xdr:spPr>
        <a:xfrm>
          <a:off x="13652500" y="67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123745</xdr:rowOff>
    </xdr:from>
    <xdr:ext cx="469744" cy="259045"/>
    <xdr:sp macro="" textlink="">
      <xdr:nvSpPr>
        <xdr:cNvPr id="549" name="テキスト ボックス 548"/>
        <xdr:cNvSpPr txBox="1"/>
      </xdr:nvSpPr>
      <xdr:spPr>
        <a:xfrm>
          <a:off x="13468428" y="68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137546</xdr:rowOff>
    </xdr:from>
    <xdr:to>
      <xdr:col>67</xdr:col>
      <xdr:colOff>101600</xdr:colOff>
      <xdr:row>39</xdr:row>
      <xdr:rowOff>67696</xdr:rowOff>
    </xdr:to>
    <xdr:sp macro="" textlink="">
      <xdr:nvSpPr>
        <xdr:cNvPr id="550" name="楕円 549"/>
        <xdr:cNvSpPr/>
      </xdr:nvSpPr>
      <xdr:spPr>
        <a:xfrm>
          <a:off x="12763500" y="66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58823</xdr:rowOff>
    </xdr:from>
    <xdr:ext cx="469744" cy="259045"/>
    <xdr:sp macro="" textlink="">
      <xdr:nvSpPr>
        <xdr:cNvPr id="551" name="テキスト ボックス 550"/>
        <xdr:cNvSpPr txBox="1"/>
      </xdr:nvSpPr>
      <xdr:spPr>
        <a:xfrm>
          <a:off x="12579428" y="67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58775</xdr:rowOff>
    </xdr:from>
    <xdr:to>
      <xdr:col>85</xdr:col>
      <xdr:colOff>127000</xdr:colOff>
      <xdr:row>55</xdr:row>
      <xdr:rowOff>64066</xdr:rowOff>
    </xdr:to>
    <xdr:cxnSp macro="">
      <xdr:nvCxnSpPr>
        <xdr:cNvPr id="583" name="直線コネクタ 582"/>
        <xdr:cNvCxnSpPr/>
      </xdr:nvCxnSpPr>
      <xdr:spPr>
        <a:xfrm flipV="1">
          <a:off x="15481300" y="9317075"/>
          <a:ext cx="838200" cy="1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4"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64066</xdr:rowOff>
    </xdr:from>
    <xdr:to>
      <xdr:col>81</xdr:col>
      <xdr:colOff>50800</xdr:colOff>
      <xdr:row>56</xdr:row>
      <xdr:rowOff>22396</xdr:rowOff>
    </xdr:to>
    <xdr:cxnSp macro="">
      <xdr:nvCxnSpPr>
        <xdr:cNvPr id="586" name="直線コネクタ 585"/>
        <xdr:cNvCxnSpPr/>
      </xdr:nvCxnSpPr>
      <xdr:spPr>
        <a:xfrm flipV="1">
          <a:off x="14592300" y="9493816"/>
          <a:ext cx="889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22396</xdr:rowOff>
    </xdr:from>
    <xdr:to>
      <xdr:col>76</xdr:col>
      <xdr:colOff>114300</xdr:colOff>
      <xdr:row>56</xdr:row>
      <xdr:rowOff>78991</xdr:rowOff>
    </xdr:to>
    <xdr:cxnSp macro="">
      <xdr:nvCxnSpPr>
        <xdr:cNvPr id="589" name="直線コネクタ 588"/>
        <xdr:cNvCxnSpPr/>
      </xdr:nvCxnSpPr>
      <xdr:spPr>
        <a:xfrm flipV="1">
          <a:off x="13703300" y="9623596"/>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78991</xdr:rowOff>
    </xdr:from>
    <xdr:to>
      <xdr:col>71</xdr:col>
      <xdr:colOff>177800</xdr:colOff>
      <xdr:row>56</xdr:row>
      <xdr:rowOff>100936</xdr:rowOff>
    </xdr:to>
    <xdr:cxnSp macro="">
      <xdr:nvCxnSpPr>
        <xdr:cNvPr id="592" name="直線コネクタ 591"/>
        <xdr:cNvCxnSpPr/>
      </xdr:nvCxnSpPr>
      <xdr:spPr>
        <a:xfrm flipV="1">
          <a:off x="12814300" y="968019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7975</xdr:rowOff>
    </xdr:from>
    <xdr:to>
      <xdr:col>85</xdr:col>
      <xdr:colOff>177800</xdr:colOff>
      <xdr:row>54</xdr:row>
      <xdr:rowOff>109575</xdr:rowOff>
    </xdr:to>
    <xdr:sp macro="" textlink="">
      <xdr:nvSpPr>
        <xdr:cNvPr id="602" name="楕円 601"/>
        <xdr:cNvSpPr/>
      </xdr:nvSpPr>
      <xdr:spPr>
        <a:xfrm>
          <a:off x="162687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30852</xdr:rowOff>
    </xdr:from>
    <xdr:ext cx="534377" cy="259045"/>
    <xdr:sp macro="" textlink="">
      <xdr:nvSpPr>
        <xdr:cNvPr id="603" name="教育費該当値テキスト"/>
        <xdr:cNvSpPr txBox="1"/>
      </xdr:nvSpPr>
      <xdr:spPr>
        <a:xfrm>
          <a:off x="16370300" y="91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13266</xdr:rowOff>
    </xdr:from>
    <xdr:to>
      <xdr:col>81</xdr:col>
      <xdr:colOff>101600</xdr:colOff>
      <xdr:row>55</xdr:row>
      <xdr:rowOff>114866</xdr:rowOff>
    </xdr:to>
    <xdr:sp macro="" textlink="">
      <xdr:nvSpPr>
        <xdr:cNvPr id="604" name="楕円 603"/>
        <xdr:cNvSpPr/>
      </xdr:nvSpPr>
      <xdr:spPr>
        <a:xfrm>
          <a:off x="15430500" y="9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105993</xdr:rowOff>
    </xdr:from>
    <xdr:ext cx="534377" cy="259045"/>
    <xdr:sp macro="" textlink="">
      <xdr:nvSpPr>
        <xdr:cNvPr id="605" name="テキスト ボックス 604"/>
        <xdr:cNvSpPr txBox="1"/>
      </xdr:nvSpPr>
      <xdr:spPr>
        <a:xfrm>
          <a:off x="15214111" y="95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143046</xdr:rowOff>
    </xdr:from>
    <xdr:to>
      <xdr:col>76</xdr:col>
      <xdr:colOff>165100</xdr:colOff>
      <xdr:row>56</xdr:row>
      <xdr:rowOff>73196</xdr:rowOff>
    </xdr:to>
    <xdr:sp macro="" textlink="">
      <xdr:nvSpPr>
        <xdr:cNvPr id="606" name="楕円 605"/>
        <xdr:cNvSpPr/>
      </xdr:nvSpPr>
      <xdr:spPr>
        <a:xfrm>
          <a:off x="14541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64323</xdr:rowOff>
    </xdr:from>
    <xdr:ext cx="534377" cy="259045"/>
    <xdr:sp macro="" textlink="">
      <xdr:nvSpPr>
        <xdr:cNvPr id="607" name="テキスト ボックス 606"/>
        <xdr:cNvSpPr txBox="1"/>
      </xdr:nvSpPr>
      <xdr:spPr>
        <a:xfrm>
          <a:off x="14325111" y="96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28191</xdr:rowOff>
    </xdr:from>
    <xdr:to>
      <xdr:col>72</xdr:col>
      <xdr:colOff>38100</xdr:colOff>
      <xdr:row>56</xdr:row>
      <xdr:rowOff>129791</xdr:rowOff>
    </xdr:to>
    <xdr:sp macro="" textlink="">
      <xdr:nvSpPr>
        <xdr:cNvPr id="608" name="楕円 607"/>
        <xdr:cNvSpPr/>
      </xdr:nvSpPr>
      <xdr:spPr>
        <a:xfrm>
          <a:off x="13652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120918</xdr:rowOff>
    </xdr:from>
    <xdr:ext cx="534377" cy="259045"/>
    <xdr:sp macro="" textlink="">
      <xdr:nvSpPr>
        <xdr:cNvPr id="609" name="テキスト ボックス 608"/>
        <xdr:cNvSpPr txBox="1"/>
      </xdr:nvSpPr>
      <xdr:spPr>
        <a:xfrm>
          <a:off x="13436111" y="9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50136</xdr:rowOff>
    </xdr:from>
    <xdr:to>
      <xdr:col>67</xdr:col>
      <xdr:colOff>101600</xdr:colOff>
      <xdr:row>56</xdr:row>
      <xdr:rowOff>151736</xdr:rowOff>
    </xdr:to>
    <xdr:sp macro="" textlink="">
      <xdr:nvSpPr>
        <xdr:cNvPr id="610" name="楕円 609"/>
        <xdr:cNvSpPr/>
      </xdr:nvSpPr>
      <xdr:spPr>
        <a:xfrm>
          <a:off x="12763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142863</xdr:rowOff>
    </xdr:from>
    <xdr:ext cx="534377" cy="259045"/>
    <xdr:sp macro="" textlink="">
      <xdr:nvSpPr>
        <xdr:cNvPr id="611" name="テキスト ボックス 610"/>
        <xdr:cNvSpPr txBox="1"/>
      </xdr:nvSpPr>
      <xdr:spPr>
        <a:xfrm>
          <a:off x="12547111" y="97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20256</xdr:rowOff>
    </xdr:from>
    <xdr:to>
      <xdr:col>85</xdr:col>
      <xdr:colOff>127000</xdr:colOff>
      <xdr:row>79</xdr:row>
      <xdr:rowOff>29590</xdr:rowOff>
    </xdr:to>
    <xdr:cxnSp macro="">
      <xdr:nvCxnSpPr>
        <xdr:cNvPr id="640" name="直線コネクタ 639"/>
        <xdr:cNvCxnSpPr/>
      </xdr:nvCxnSpPr>
      <xdr:spPr>
        <a:xfrm>
          <a:off x="15481300" y="13393356"/>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7683</xdr:rowOff>
    </xdr:from>
    <xdr:to>
      <xdr:col>81</xdr:col>
      <xdr:colOff>50800</xdr:colOff>
      <xdr:row>78</xdr:row>
      <xdr:rowOff>20256</xdr:rowOff>
    </xdr:to>
    <xdr:cxnSp macro="">
      <xdr:nvCxnSpPr>
        <xdr:cNvPr id="643" name="直線コネクタ 642"/>
        <xdr:cNvCxnSpPr/>
      </xdr:nvCxnSpPr>
      <xdr:spPr>
        <a:xfrm>
          <a:off x="14592300" y="1320933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45" name="テキスト ボックス 644"/>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7683</xdr:rowOff>
    </xdr:from>
    <xdr:to>
      <xdr:col>76</xdr:col>
      <xdr:colOff>114300</xdr:colOff>
      <xdr:row>79</xdr:row>
      <xdr:rowOff>44450</xdr:rowOff>
    </xdr:to>
    <xdr:cxnSp macro="">
      <xdr:nvCxnSpPr>
        <xdr:cNvPr id="646" name="直線コネクタ 645"/>
        <xdr:cNvCxnSpPr/>
      </xdr:nvCxnSpPr>
      <xdr:spPr>
        <a:xfrm flipV="1">
          <a:off x="13703300" y="13209333"/>
          <a:ext cx="889000" cy="3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125049</xdr:rowOff>
    </xdr:from>
    <xdr:ext cx="378565" cy="259045"/>
    <xdr:sp macro="" textlink="">
      <xdr:nvSpPr>
        <xdr:cNvPr id="648" name="テキスト ボックス 647"/>
        <xdr:cNvSpPr txBox="1"/>
      </xdr:nvSpPr>
      <xdr:spPr>
        <a:xfrm>
          <a:off x="14403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9779</xdr:rowOff>
    </xdr:from>
    <xdr:to>
      <xdr:col>71</xdr:col>
      <xdr:colOff>177800</xdr:colOff>
      <xdr:row>79</xdr:row>
      <xdr:rowOff>44450</xdr:rowOff>
    </xdr:to>
    <xdr:cxnSp macro="">
      <xdr:nvCxnSpPr>
        <xdr:cNvPr id="649" name="直線コネクタ 648"/>
        <xdr:cNvCxnSpPr/>
      </xdr:nvCxnSpPr>
      <xdr:spPr>
        <a:xfrm>
          <a:off x="12814300" y="13554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66375</xdr:rowOff>
    </xdr:from>
    <xdr:ext cx="378565" cy="259045"/>
    <xdr:sp macro="" textlink="">
      <xdr:nvSpPr>
        <xdr:cNvPr id="653" name="テキスト ボックス 652"/>
        <xdr:cNvSpPr txBox="1"/>
      </xdr:nvSpPr>
      <xdr:spPr>
        <a:xfrm>
          <a:off x="12625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150240</xdr:rowOff>
    </xdr:from>
    <xdr:to>
      <xdr:col>85</xdr:col>
      <xdr:colOff>177800</xdr:colOff>
      <xdr:row>79</xdr:row>
      <xdr:rowOff>80390</xdr:rowOff>
    </xdr:to>
    <xdr:sp macro="" textlink="">
      <xdr:nvSpPr>
        <xdr:cNvPr id="659" name="楕円 658"/>
        <xdr:cNvSpPr/>
      </xdr:nvSpPr>
      <xdr:spPr>
        <a:xfrm>
          <a:off x="162687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65167</xdr:rowOff>
    </xdr:from>
    <xdr:ext cx="313932" cy="259045"/>
    <xdr:sp macro="" textlink="">
      <xdr:nvSpPr>
        <xdr:cNvPr id="660" name="災害復旧費該当値テキスト"/>
        <xdr:cNvSpPr txBox="1"/>
      </xdr:nvSpPr>
      <xdr:spPr>
        <a:xfrm>
          <a:off x="16370300" y="13438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140906</xdr:rowOff>
    </xdr:from>
    <xdr:to>
      <xdr:col>81</xdr:col>
      <xdr:colOff>101600</xdr:colOff>
      <xdr:row>78</xdr:row>
      <xdr:rowOff>71056</xdr:rowOff>
    </xdr:to>
    <xdr:sp macro="" textlink="">
      <xdr:nvSpPr>
        <xdr:cNvPr id="661" name="楕円 660"/>
        <xdr:cNvSpPr/>
      </xdr:nvSpPr>
      <xdr:spPr>
        <a:xfrm>
          <a:off x="15430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87583</xdr:rowOff>
    </xdr:from>
    <xdr:ext cx="469744" cy="259045"/>
    <xdr:sp macro="" textlink="">
      <xdr:nvSpPr>
        <xdr:cNvPr id="662" name="テキスト ボックス 661"/>
        <xdr:cNvSpPr txBox="1"/>
      </xdr:nvSpPr>
      <xdr:spPr>
        <a:xfrm>
          <a:off x="15246428" y="131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128333</xdr:rowOff>
    </xdr:from>
    <xdr:to>
      <xdr:col>76</xdr:col>
      <xdr:colOff>165100</xdr:colOff>
      <xdr:row>77</xdr:row>
      <xdr:rowOff>58483</xdr:rowOff>
    </xdr:to>
    <xdr:sp macro="" textlink="">
      <xdr:nvSpPr>
        <xdr:cNvPr id="663" name="楕円 662"/>
        <xdr:cNvSpPr/>
      </xdr:nvSpPr>
      <xdr:spPr>
        <a:xfrm>
          <a:off x="14541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75010</xdr:rowOff>
    </xdr:from>
    <xdr:ext cx="469744" cy="259045"/>
    <xdr:sp macro="" textlink="">
      <xdr:nvSpPr>
        <xdr:cNvPr id="664" name="テキスト ボックス 663"/>
        <xdr:cNvSpPr txBox="1"/>
      </xdr:nvSpPr>
      <xdr:spPr>
        <a:xfrm>
          <a:off x="14357428" y="129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67" name="楕円 666"/>
        <xdr:cNvSpPr/>
      </xdr:nvSpPr>
      <xdr:spPr>
        <a:xfrm>
          <a:off x="12763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68" name="テキスト ボックス 667"/>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4071</xdr:rowOff>
    </xdr:from>
    <xdr:to>
      <xdr:col>85</xdr:col>
      <xdr:colOff>127000</xdr:colOff>
      <xdr:row>99</xdr:row>
      <xdr:rowOff>12004</xdr:rowOff>
    </xdr:to>
    <xdr:cxnSp macro="">
      <xdr:nvCxnSpPr>
        <xdr:cNvPr id="696" name="直線コネクタ 695"/>
        <xdr:cNvCxnSpPr/>
      </xdr:nvCxnSpPr>
      <xdr:spPr>
        <a:xfrm flipV="1">
          <a:off x="15481300" y="16977621"/>
          <a:ext cx="8382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12004</xdr:rowOff>
    </xdr:from>
    <xdr:to>
      <xdr:col>81</xdr:col>
      <xdr:colOff>50800</xdr:colOff>
      <xdr:row>99</xdr:row>
      <xdr:rowOff>16233</xdr:rowOff>
    </xdr:to>
    <xdr:cxnSp macro="">
      <xdr:nvCxnSpPr>
        <xdr:cNvPr id="699" name="直線コネクタ 698"/>
        <xdr:cNvCxnSpPr/>
      </xdr:nvCxnSpPr>
      <xdr:spPr>
        <a:xfrm flipV="1">
          <a:off x="14592300" y="169855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16233</xdr:rowOff>
    </xdr:from>
    <xdr:to>
      <xdr:col>76</xdr:col>
      <xdr:colOff>114300</xdr:colOff>
      <xdr:row>99</xdr:row>
      <xdr:rowOff>30978</xdr:rowOff>
    </xdr:to>
    <xdr:cxnSp macro="">
      <xdr:nvCxnSpPr>
        <xdr:cNvPr id="702" name="直線コネクタ 701"/>
        <xdr:cNvCxnSpPr/>
      </xdr:nvCxnSpPr>
      <xdr:spPr>
        <a:xfrm flipV="1">
          <a:off x="13703300" y="1698978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30978</xdr:rowOff>
    </xdr:from>
    <xdr:to>
      <xdr:col>71</xdr:col>
      <xdr:colOff>177800</xdr:colOff>
      <xdr:row>99</xdr:row>
      <xdr:rowOff>32258</xdr:rowOff>
    </xdr:to>
    <xdr:cxnSp macro="">
      <xdr:nvCxnSpPr>
        <xdr:cNvPr id="705" name="直線コネクタ 704"/>
        <xdr:cNvCxnSpPr/>
      </xdr:nvCxnSpPr>
      <xdr:spPr>
        <a:xfrm flipV="1">
          <a:off x="12814300" y="1700452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124721</xdr:rowOff>
    </xdr:from>
    <xdr:to>
      <xdr:col>85</xdr:col>
      <xdr:colOff>177800</xdr:colOff>
      <xdr:row>99</xdr:row>
      <xdr:rowOff>54871</xdr:rowOff>
    </xdr:to>
    <xdr:sp macro="" textlink="">
      <xdr:nvSpPr>
        <xdr:cNvPr id="715" name="楕円 714"/>
        <xdr:cNvSpPr/>
      </xdr:nvSpPr>
      <xdr:spPr>
        <a:xfrm>
          <a:off x="162687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39648</xdr:rowOff>
    </xdr:from>
    <xdr:ext cx="534377" cy="259045"/>
    <xdr:sp macro="" textlink="">
      <xdr:nvSpPr>
        <xdr:cNvPr id="716" name="公債費該当値テキスト"/>
        <xdr:cNvSpPr txBox="1"/>
      </xdr:nvSpPr>
      <xdr:spPr>
        <a:xfrm>
          <a:off x="16370300" y="168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132654</xdr:rowOff>
    </xdr:from>
    <xdr:to>
      <xdr:col>81</xdr:col>
      <xdr:colOff>101600</xdr:colOff>
      <xdr:row>99</xdr:row>
      <xdr:rowOff>62804</xdr:rowOff>
    </xdr:to>
    <xdr:sp macro="" textlink="">
      <xdr:nvSpPr>
        <xdr:cNvPr id="717" name="楕円 716"/>
        <xdr:cNvSpPr/>
      </xdr:nvSpPr>
      <xdr:spPr>
        <a:xfrm>
          <a:off x="15430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53931</xdr:rowOff>
    </xdr:from>
    <xdr:ext cx="534377" cy="259045"/>
    <xdr:sp macro="" textlink="">
      <xdr:nvSpPr>
        <xdr:cNvPr id="718" name="テキスト ボックス 717"/>
        <xdr:cNvSpPr txBox="1"/>
      </xdr:nvSpPr>
      <xdr:spPr>
        <a:xfrm>
          <a:off x="15214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136883</xdr:rowOff>
    </xdr:from>
    <xdr:to>
      <xdr:col>76</xdr:col>
      <xdr:colOff>165100</xdr:colOff>
      <xdr:row>99</xdr:row>
      <xdr:rowOff>67033</xdr:rowOff>
    </xdr:to>
    <xdr:sp macro="" textlink="">
      <xdr:nvSpPr>
        <xdr:cNvPr id="719" name="楕円 718"/>
        <xdr:cNvSpPr/>
      </xdr:nvSpPr>
      <xdr:spPr>
        <a:xfrm>
          <a:off x="14541500" y="16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58160</xdr:rowOff>
    </xdr:from>
    <xdr:ext cx="534377" cy="259045"/>
    <xdr:sp macro="" textlink="">
      <xdr:nvSpPr>
        <xdr:cNvPr id="720" name="テキスト ボックス 719"/>
        <xdr:cNvSpPr txBox="1"/>
      </xdr:nvSpPr>
      <xdr:spPr>
        <a:xfrm>
          <a:off x="14325111" y="170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151628</xdr:rowOff>
    </xdr:from>
    <xdr:to>
      <xdr:col>72</xdr:col>
      <xdr:colOff>38100</xdr:colOff>
      <xdr:row>99</xdr:row>
      <xdr:rowOff>81778</xdr:rowOff>
    </xdr:to>
    <xdr:sp macro="" textlink="">
      <xdr:nvSpPr>
        <xdr:cNvPr id="721" name="楕円 720"/>
        <xdr:cNvSpPr/>
      </xdr:nvSpPr>
      <xdr:spPr>
        <a:xfrm>
          <a:off x="13652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72905</xdr:rowOff>
    </xdr:from>
    <xdr:ext cx="534377" cy="259045"/>
    <xdr:sp macro="" textlink="">
      <xdr:nvSpPr>
        <xdr:cNvPr id="722" name="テキスト ボックス 721"/>
        <xdr:cNvSpPr txBox="1"/>
      </xdr:nvSpPr>
      <xdr:spPr>
        <a:xfrm>
          <a:off x="13436111" y="170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152908</xdr:rowOff>
    </xdr:from>
    <xdr:to>
      <xdr:col>67</xdr:col>
      <xdr:colOff>101600</xdr:colOff>
      <xdr:row>99</xdr:row>
      <xdr:rowOff>83058</xdr:rowOff>
    </xdr:to>
    <xdr:sp macro="" textlink="">
      <xdr:nvSpPr>
        <xdr:cNvPr id="723" name="楕円 722"/>
        <xdr:cNvSpPr/>
      </xdr:nvSpPr>
      <xdr:spPr>
        <a:xfrm>
          <a:off x="12763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74185</xdr:rowOff>
    </xdr:from>
    <xdr:ext cx="534377" cy="259045"/>
    <xdr:sp macro="" textlink="">
      <xdr:nvSpPr>
        <xdr:cNvPr id="724" name="テキスト ボックス 723"/>
        <xdr:cNvSpPr txBox="1"/>
      </xdr:nvSpPr>
      <xdr:spPr>
        <a:xfrm>
          <a:off x="12547111" y="170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は、子育て支援施設等利用給付費負担金や、施設型給付費負担金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及びＧＩＧＡスクール構想に伴う情報機器借上等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公債費については、後年度への財政負担を考慮し、市債発行に抑制に努めてきたことが類似団体平均値よりも低くなっている要因である。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類似団体内平均値より高くなっているが、私立保育所の建設補助等や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介護給付費・訓練等給付費等の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障害者（児）福祉施策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事業費の増により、上昇傾向にある。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年度及び令和元年度については大阪北部地震への対応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、令和２年度については新型コロナウイルス感染症への対策のため、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財政調整基金を取り崩したことから、実質単年度収支がマイナスになっている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なお、決算剰余金の半分を着実に財政調整基金に積み立て、不測の事態に備え基金残高の充実に努めている。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と比べ実質公債費比率の分子が増加した要因として、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減税補てん債や公害防止事業債等の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算入公債費が減少したこと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該当なし</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と比べ、将来負担比率の分子が減少した要因については、事業進捗に伴う市債現在高の減のほか、企業債残高の減等に伴う、公営企業債への繰入見込額の減少などがあげられる。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年度及び令和元年度は、大阪北部地震に係る対応経費の財源として財政調整基金を取り崩したものの、特定目的基金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経費の財源として活用を図った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市民会館跡地エリアにおける新施設等の整備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長寿命化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の実施に基金を活用するほか、今後の事業展開に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向けて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必要に応じて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積立を行う。計画的に積立を行うことができるよう、引き続き財政の健全性を重視した財政運営を行う。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文化施設建設基金：文化施設の整備・充実のための基金。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駅周辺再整備基金：市の区域内に所在する駅周辺の再整備に要する経費に充てるための基金。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福祉事業推進基金：高齢者、障害者、子ども等の社会福祉の推進を図るために必要な事業の実施に要する経費に充てるための基金。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必要に応じて取り崩しを行っているものの、財政状況に応じて一定額を積み立てているため増加している。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今後、市民会館跡地エリアにおける新施設等の整備、ごみ処理施設の長寿命化などの大規模事業の実施に「文化施設建設基金」、「衛生処理施設整備等基金」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を活用するとともに、今後の大規模事業の実施に備え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「駅周辺再整備基金」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の積立を見込んでおり、引き続き財政負担の平準化に向けた財政運営を行う。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決算剰余金として４億円の積立を行ったものの、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新型コロナウイルス感染症への対策経費の財源として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）に比べ残高は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5" zeroHeight="1" x14ac:dyDescent="0.25"/>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x14ac:dyDescent="0.2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3.25" thickBot="1" x14ac:dyDescent="0.3">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126961282</v>
      </c>
      <c r="BO4" s="395"/>
      <c r="BP4" s="395"/>
      <c r="BQ4" s="395"/>
      <c r="BR4" s="395"/>
      <c r="BS4" s="395"/>
      <c r="BT4" s="395"/>
      <c r="BU4" s="396"/>
      <c r="BV4" s="394">
        <v>92519744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2.1</v>
      </c>
      <c r="CU4" s="401"/>
      <c r="CV4" s="401"/>
      <c r="CW4" s="401"/>
      <c r="CX4" s="401"/>
      <c r="CY4" s="401"/>
      <c r="CZ4" s="401"/>
      <c r="DA4" s="402"/>
      <c r="DB4" s="400">
        <v>1.7</v>
      </c>
      <c r="DC4" s="401"/>
      <c r="DD4" s="401"/>
      <c r="DE4" s="401"/>
      <c r="DF4" s="401"/>
      <c r="DG4" s="401"/>
      <c r="DH4" s="401"/>
      <c r="DI4" s="402"/>
      <c r="DJ4" s="186"/>
      <c r="DK4" s="186"/>
      <c r="DL4" s="186"/>
      <c r="DM4" s="186"/>
      <c r="DN4" s="186"/>
      <c r="DO4" s="186"/>
    </row>
    <row r="5" spans="1:119" ht="18.75" customHeight="1" x14ac:dyDescent="0.2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125116473</v>
      </c>
      <c r="BO5" s="432"/>
      <c r="BP5" s="432"/>
      <c r="BQ5" s="432"/>
      <c r="BR5" s="432"/>
      <c r="BS5" s="432"/>
      <c r="BT5" s="432"/>
      <c r="BU5" s="433"/>
      <c r="BV5" s="431">
        <v>90516803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94.1</v>
      </c>
      <c r="CU5" s="429"/>
      <c r="CV5" s="429"/>
      <c r="CW5" s="429"/>
      <c r="CX5" s="429"/>
      <c r="CY5" s="429"/>
      <c r="CZ5" s="429"/>
      <c r="DA5" s="430"/>
      <c r="DB5" s="428">
        <v>92.8</v>
      </c>
      <c r="DC5" s="429"/>
      <c r="DD5" s="429"/>
      <c r="DE5" s="429"/>
      <c r="DF5" s="429"/>
      <c r="DG5" s="429"/>
      <c r="DH5" s="429"/>
      <c r="DI5" s="430"/>
      <c r="DJ5" s="186"/>
      <c r="DK5" s="186"/>
      <c r="DL5" s="186"/>
      <c r="DM5" s="186"/>
      <c r="DN5" s="186"/>
      <c r="DO5" s="186"/>
    </row>
    <row r="6" spans="1:119" ht="18.75" customHeight="1" x14ac:dyDescent="0.2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1844809</v>
      </c>
      <c r="BO6" s="432"/>
      <c r="BP6" s="432"/>
      <c r="BQ6" s="432"/>
      <c r="BR6" s="432"/>
      <c r="BS6" s="432"/>
      <c r="BT6" s="432"/>
      <c r="BU6" s="433"/>
      <c r="BV6" s="431">
        <v>2002941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94.1</v>
      </c>
      <c r="CU6" s="469"/>
      <c r="CV6" s="469"/>
      <c r="CW6" s="469"/>
      <c r="CX6" s="469"/>
      <c r="CY6" s="469"/>
      <c r="CZ6" s="469"/>
      <c r="DA6" s="470"/>
      <c r="DB6" s="468">
        <v>95.7</v>
      </c>
      <c r="DC6" s="469"/>
      <c r="DD6" s="469"/>
      <c r="DE6" s="469"/>
      <c r="DF6" s="469"/>
      <c r="DG6" s="469"/>
      <c r="DH6" s="469"/>
      <c r="DI6" s="470"/>
      <c r="DJ6" s="186"/>
      <c r="DK6" s="186"/>
      <c r="DL6" s="186"/>
      <c r="DM6" s="186"/>
      <c r="DN6" s="186"/>
      <c r="DO6" s="186"/>
    </row>
    <row r="7" spans="1:119" ht="18.75" customHeight="1" x14ac:dyDescent="0.2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730690</v>
      </c>
      <c r="BO7" s="432"/>
      <c r="BP7" s="432"/>
      <c r="BQ7" s="432"/>
      <c r="BR7" s="432"/>
      <c r="BS7" s="432"/>
      <c r="BT7" s="432"/>
      <c r="BU7" s="433"/>
      <c r="BV7" s="431">
        <v>1119117</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53448445</v>
      </c>
      <c r="CU7" s="432"/>
      <c r="CV7" s="432"/>
      <c r="CW7" s="432"/>
      <c r="CX7" s="432"/>
      <c r="CY7" s="432"/>
      <c r="CZ7" s="432"/>
      <c r="DA7" s="433"/>
      <c r="DB7" s="431">
        <v>52418582</v>
      </c>
      <c r="DC7" s="432"/>
      <c r="DD7" s="432"/>
      <c r="DE7" s="432"/>
      <c r="DF7" s="432"/>
      <c r="DG7" s="432"/>
      <c r="DH7" s="432"/>
      <c r="DI7" s="433"/>
      <c r="DJ7" s="186"/>
      <c r="DK7" s="186"/>
      <c r="DL7" s="186"/>
      <c r="DM7" s="186"/>
      <c r="DN7" s="186"/>
      <c r="DO7" s="186"/>
    </row>
    <row r="8" spans="1:119" ht="18.75" customHeight="1" thickBot="1" x14ac:dyDescent="0.3">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1114119</v>
      </c>
      <c r="BO8" s="432"/>
      <c r="BP8" s="432"/>
      <c r="BQ8" s="432"/>
      <c r="BR8" s="432"/>
      <c r="BS8" s="432"/>
      <c r="BT8" s="432"/>
      <c r="BU8" s="433"/>
      <c r="BV8" s="431">
        <v>883824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0.97</v>
      </c>
      <c r="CU8" s="472"/>
      <c r="CV8" s="472"/>
      <c r="CW8" s="472"/>
      <c r="CX8" s="472"/>
      <c r="CY8" s="472"/>
      <c r="CZ8" s="472"/>
      <c r="DA8" s="473"/>
      <c r="DB8" s="471">
        <v>0.97</v>
      </c>
      <c r="DC8" s="472"/>
      <c r="DD8" s="472"/>
      <c r="DE8" s="472"/>
      <c r="DF8" s="472"/>
      <c r="DG8" s="472"/>
      <c r="DH8" s="472"/>
      <c r="DI8" s="473"/>
      <c r="DJ8" s="186"/>
      <c r="DK8" s="186"/>
      <c r="DL8" s="186"/>
      <c r="DM8" s="186"/>
      <c r="DN8" s="186"/>
      <c r="DO8" s="186"/>
    </row>
    <row r="9" spans="1:119" ht="18.75" customHeight="1" thickBot="1" x14ac:dyDescent="0.3">
      <c r="A9" s="187"/>
      <c r="B9" s="425" t="s">
        <v>113</v>
      </c>
      <c r="C9" s="426"/>
      <c r="D9" s="426"/>
      <c r="E9" s="426"/>
      <c r="F9" s="426"/>
      <c r="G9" s="426"/>
      <c r="H9" s="426"/>
      <c r="I9" s="426"/>
      <c r="J9" s="426"/>
      <c r="K9" s="474"/>
      <c r="L9" s="475" t="s">
        <v>114</v>
      </c>
      <c r="M9" s="476"/>
      <c r="N9" s="476"/>
      <c r="O9" s="476"/>
      <c r="P9" s="476"/>
      <c r="Q9" s="477"/>
      <c r="R9" s="478">
        <v>287730</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230295</v>
      </c>
      <c r="BO9" s="432"/>
      <c r="BP9" s="432"/>
      <c r="BQ9" s="432"/>
      <c r="BR9" s="432"/>
      <c r="BS9" s="432"/>
      <c r="BT9" s="432"/>
      <c r="BU9" s="433"/>
      <c r="BV9" s="431">
        <v>-10259</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8.3000000000000007</v>
      </c>
      <c r="CU9" s="429"/>
      <c r="CV9" s="429"/>
      <c r="CW9" s="429"/>
      <c r="CX9" s="429"/>
      <c r="CY9" s="429"/>
      <c r="CZ9" s="429"/>
      <c r="DA9" s="430"/>
      <c r="DB9" s="428">
        <v>8.5</v>
      </c>
      <c r="DC9" s="429"/>
      <c r="DD9" s="429"/>
      <c r="DE9" s="429"/>
      <c r="DF9" s="429"/>
      <c r="DG9" s="429"/>
      <c r="DH9" s="429"/>
      <c r="DI9" s="430"/>
      <c r="DJ9" s="186"/>
      <c r="DK9" s="186"/>
      <c r="DL9" s="186"/>
      <c r="DM9" s="186"/>
      <c r="DN9" s="186"/>
      <c r="DO9" s="186"/>
    </row>
    <row r="10" spans="1:119" ht="18.75" customHeight="1" thickBot="1" x14ac:dyDescent="0.3">
      <c r="A10" s="187"/>
      <c r="B10" s="425"/>
      <c r="C10" s="426"/>
      <c r="D10" s="426"/>
      <c r="E10" s="426"/>
      <c r="F10" s="426"/>
      <c r="G10" s="426"/>
      <c r="H10" s="426"/>
      <c r="I10" s="426"/>
      <c r="J10" s="426"/>
      <c r="K10" s="474"/>
      <c r="L10" s="481" t="s">
        <v>120</v>
      </c>
      <c r="M10" s="461"/>
      <c r="N10" s="461"/>
      <c r="O10" s="461"/>
      <c r="P10" s="461"/>
      <c r="Q10" s="462"/>
      <c r="R10" s="482">
        <v>280033</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570</v>
      </c>
      <c r="BO10" s="432"/>
      <c r="BP10" s="432"/>
      <c r="BQ10" s="432"/>
      <c r="BR10" s="432"/>
      <c r="BS10" s="432"/>
      <c r="BT10" s="432"/>
      <c r="BU10" s="433"/>
      <c r="BV10" s="431">
        <v>560</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25">
      <c r="A12" s="187"/>
      <c r="B12" s="491" t="s">
        <v>133</v>
      </c>
      <c r="C12" s="492"/>
      <c r="D12" s="492"/>
      <c r="E12" s="492"/>
      <c r="F12" s="492"/>
      <c r="G12" s="492"/>
      <c r="H12" s="492"/>
      <c r="I12" s="492"/>
      <c r="J12" s="492"/>
      <c r="K12" s="493"/>
      <c r="L12" s="500" t="s">
        <v>134</v>
      </c>
      <c r="M12" s="501"/>
      <c r="N12" s="501"/>
      <c r="O12" s="501"/>
      <c r="P12" s="501"/>
      <c r="Q12" s="502"/>
      <c r="R12" s="503">
        <v>283233</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117</v>
      </c>
      <c r="AV12" s="464"/>
      <c r="AW12" s="464"/>
      <c r="AX12" s="464"/>
      <c r="AY12" s="465" t="s">
        <v>138</v>
      </c>
      <c r="AZ12" s="466"/>
      <c r="BA12" s="466"/>
      <c r="BB12" s="466"/>
      <c r="BC12" s="466"/>
      <c r="BD12" s="466"/>
      <c r="BE12" s="466"/>
      <c r="BF12" s="466"/>
      <c r="BG12" s="466"/>
      <c r="BH12" s="466"/>
      <c r="BI12" s="466"/>
      <c r="BJ12" s="466"/>
      <c r="BK12" s="466"/>
      <c r="BL12" s="466"/>
      <c r="BM12" s="467"/>
      <c r="BN12" s="431">
        <v>1300000</v>
      </c>
      <c r="BO12" s="432"/>
      <c r="BP12" s="432"/>
      <c r="BQ12" s="432"/>
      <c r="BR12" s="432"/>
      <c r="BS12" s="432"/>
      <c r="BT12" s="432"/>
      <c r="BU12" s="433"/>
      <c r="BV12" s="431">
        <v>177890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25">
      <c r="A13" s="187"/>
      <c r="B13" s="494"/>
      <c r="C13" s="495"/>
      <c r="D13" s="495"/>
      <c r="E13" s="495"/>
      <c r="F13" s="495"/>
      <c r="G13" s="495"/>
      <c r="H13" s="495"/>
      <c r="I13" s="495"/>
      <c r="J13" s="495"/>
      <c r="K13" s="496"/>
      <c r="L13" s="197"/>
      <c r="M13" s="522" t="s">
        <v>142</v>
      </c>
      <c r="N13" s="523"/>
      <c r="O13" s="523"/>
      <c r="P13" s="523"/>
      <c r="Q13" s="524"/>
      <c r="R13" s="515">
        <v>279664</v>
      </c>
      <c r="S13" s="516"/>
      <c r="T13" s="516"/>
      <c r="U13" s="516"/>
      <c r="V13" s="517"/>
      <c r="W13" s="447" t="s">
        <v>143</v>
      </c>
      <c r="X13" s="448"/>
      <c r="Y13" s="448"/>
      <c r="Z13" s="448"/>
      <c r="AA13" s="448"/>
      <c r="AB13" s="438"/>
      <c r="AC13" s="482">
        <v>736</v>
      </c>
      <c r="AD13" s="483"/>
      <c r="AE13" s="483"/>
      <c r="AF13" s="483"/>
      <c r="AG13" s="525"/>
      <c r="AH13" s="482">
        <v>808</v>
      </c>
      <c r="AI13" s="483"/>
      <c r="AJ13" s="483"/>
      <c r="AK13" s="483"/>
      <c r="AL13" s="484"/>
      <c r="AM13" s="460" t="s">
        <v>144</v>
      </c>
      <c r="AN13" s="461"/>
      <c r="AO13" s="461"/>
      <c r="AP13" s="461"/>
      <c r="AQ13" s="461"/>
      <c r="AR13" s="461"/>
      <c r="AS13" s="461"/>
      <c r="AT13" s="462"/>
      <c r="AU13" s="463" t="s">
        <v>110</v>
      </c>
      <c r="AV13" s="464"/>
      <c r="AW13" s="464"/>
      <c r="AX13" s="464"/>
      <c r="AY13" s="465" t="s">
        <v>145</v>
      </c>
      <c r="AZ13" s="466"/>
      <c r="BA13" s="466"/>
      <c r="BB13" s="466"/>
      <c r="BC13" s="466"/>
      <c r="BD13" s="466"/>
      <c r="BE13" s="466"/>
      <c r="BF13" s="466"/>
      <c r="BG13" s="466"/>
      <c r="BH13" s="466"/>
      <c r="BI13" s="466"/>
      <c r="BJ13" s="466"/>
      <c r="BK13" s="466"/>
      <c r="BL13" s="466"/>
      <c r="BM13" s="467"/>
      <c r="BN13" s="431">
        <v>-1069135</v>
      </c>
      <c r="BO13" s="432"/>
      <c r="BP13" s="432"/>
      <c r="BQ13" s="432"/>
      <c r="BR13" s="432"/>
      <c r="BS13" s="432"/>
      <c r="BT13" s="432"/>
      <c r="BU13" s="433"/>
      <c r="BV13" s="431">
        <v>-187589</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-2.2999999999999998</v>
      </c>
      <c r="CU13" s="429"/>
      <c r="CV13" s="429"/>
      <c r="CW13" s="429"/>
      <c r="CX13" s="429"/>
      <c r="CY13" s="429"/>
      <c r="CZ13" s="429"/>
      <c r="DA13" s="430"/>
      <c r="DB13" s="428">
        <v>-3.1</v>
      </c>
      <c r="DC13" s="429"/>
      <c r="DD13" s="429"/>
      <c r="DE13" s="429"/>
      <c r="DF13" s="429"/>
      <c r="DG13" s="429"/>
      <c r="DH13" s="429"/>
      <c r="DI13" s="430"/>
      <c r="DJ13" s="186"/>
      <c r="DK13" s="186"/>
      <c r="DL13" s="186"/>
      <c r="DM13" s="186"/>
      <c r="DN13" s="186"/>
      <c r="DO13" s="186"/>
    </row>
    <row r="14" spans="1:119" ht="18.75" customHeight="1" thickBot="1" x14ac:dyDescent="0.3">
      <c r="A14" s="187"/>
      <c r="B14" s="494"/>
      <c r="C14" s="495"/>
      <c r="D14" s="495"/>
      <c r="E14" s="495"/>
      <c r="F14" s="495"/>
      <c r="G14" s="495"/>
      <c r="H14" s="495"/>
      <c r="I14" s="495"/>
      <c r="J14" s="495"/>
      <c r="K14" s="496"/>
      <c r="L14" s="512" t="s">
        <v>147</v>
      </c>
      <c r="M14" s="513"/>
      <c r="N14" s="513"/>
      <c r="O14" s="513"/>
      <c r="P14" s="513"/>
      <c r="Q14" s="514"/>
      <c r="R14" s="515">
        <v>282362</v>
      </c>
      <c r="S14" s="516"/>
      <c r="T14" s="516"/>
      <c r="U14" s="516"/>
      <c r="V14" s="517"/>
      <c r="W14" s="421"/>
      <c r="X14" s="422"/>
      <c r="Y14" s="422"/>
      <c r="Z14" s="422"/>
      <c r="AA14" s="422"/>
      <c r="AB14" s="411"/>
      <c r="AC14" s="518">
        <v>0.6</v>
      </c>
      <c r="AD14" s="519"/>
      <c r="AE14" s="519"/>
      <c r="AF14" s="519"/>
      <c r="AG14" s="520"/>
      <c r="AH14" s="518">
        <v>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140</v>
      </c>
      <c r="CU14" s="530"/>
      <c r="CV14" s="530"/>
      <c r="CW14" s="530"/>
      <c r="CX14" s="530"/>
      <c r="CY14" s="530"/>
      <c r="CZ14" s="530"/>
      <c r="DA14" s="531"/>
      <c r="DB14" s="529" t="s">
        <v>132</v>
      </c>
      <c r="DC14" s="530"/>
      <c r="DD14" s="530"/>
      <c r="DE14" s="530"/>
      <c r="DF14" s="530"/>
      <c r="DG14" s="530"/>
      <c r="DH14" s="530"/>
      <c r="DI14" s="531"/>
      <c r="DJ14" s="186"/>
      <c r="DK14" s="186"/>
      <c r="DL14" s="186"/>
      <c r="DM14" s="186"/>
      <c r="DN14" s="186"/>
      <c r="DO14" s="186"/>
    </row>
    <row r="15" spans="1:119" ht="18.75" customHeight="1" x14ac:dyDescent="0.25">
      <c r="A15" s="187"/>
      <c r="B15" s="494"/>
      <c r="C15" s="495"/>
      <c r="D15" s="495"/>
      <c r="E15" s="495"/>
      <c r="F15" s="495"/>
      <c r="G15" s="495"/>
      <c r="H15" s="495"/>
      <c r="I15" s="495"/>
      <c r="J15" s="495"/>
      <c r="K15" s="496"/>
      <c r="L15" s="197"/>
      <c r="M15" s="522" t="s">
        <v>142</v>
      </c>
      <c r="N15" s="523"/>
      <c r="O15" s="523"/>
      <c r="P15" s="523"/>
      <c r="Q15" s="524"/>
      <c r="R15" s="515">
        <v>278717</v>
      </c>
      <c r="S15" s="516"/>
      <c r="T15" s="516"/>
      <c r="U15" s="516"/>
      <c r="V15" s="517"/>
      <c r="W15" s="447" t="s">
        <v>149</v>
      </c>
      <c r="X15" s="448"/>
      <c r="Y15" s="448"/>
      <c r="Z15" s="448"/>
      <c r="AA15" s="448"/>
      <c r="AB15" s="438"/>
      <c r="AC15" s="482">
        <v>27454</v>
      </c>
      <c r="AD15" s="483"/>
      <c r="AE15" s="483"/>
      <c r="AF15" s="483"/>
      <c r="AG15" s="525"/>
      <c r="AH15" s="482">
        <v>26418</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39710469</v>
      </c>
      <c r="BO15" s="395"/>
      <c r="BP15" s="395"/>
      <c r="BQ15" s="395"/>
      <c r="BR15" s="395"/>
      <c r="BS15" s="395"/>
      <c r="BT15" s="395"/>
      <c r="BU15" s="396"/>
      <c r="BV15" s="394">
        <v>37955480</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22.8</v>
      </c>
      <c r="AD16" s="519"/>
      <c r="AE16" s="519"/>
      <c r="AF16" s="519"/>
      <c r="AG16" s="520"/>
      <c r="AH16" s="518">
        <v>22.7</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40724709</v>
      </c>
      <c r="BO16" s="432"/>
      <c r="BP16" s="432"/>
      <c r="BQ16" s="432"/>
      <c r="BR16" s="432"/>
      <c r="BS16" s="432"/>
      <c r="BT16" s="432"/>
      <c r="BU16" s="433"/>
      <c r="BV16" s="431">
        <v>39280589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3">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91996</v>
      </c>
      <c r="AD17" s="483"/>
      <c r="AE17" s="483"/>
      <c r="AF17" s="483"/>
      <c r="AG17" s="525"/>
      <c r="AH17" s="482">
        <v>89210</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51035624</v>
      </c>
      <c r="BO17" s="432"/>
      <c r="BP17" s="432"/>
      <c r="BQ17" s="432"/>
      <c r="BR17" s="432"/>
      <c r="BS17" s="432"/>
      <c r="BT17" s="432"/>
      <c r="BU17" s="433"/>
      <c r="BV17" s="431">
        <v>49085914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3">
      <c r="A18" s="187"/>
      <c r="B18" s="545" t="s">
        <v>159</v>
      </c>
      <c r="C18" s="474"/>
      <c r="D18" s="474"/>
      <c r="E18" s="546"/>
      <c r="F18" s="546"/>
      <c r="G18" s="546"/>
      <c r="H18" s="546"/>
      <c r="I18" s="546"/>
      <c r="J18" s="546"/>
      <c r="K18" s="546"/>
      <c r="L18" s="547">
        <v>76.489999999999995</v>
      </c>
      <c r="M18" s="547"/>
      <c r="N18" s="547"/>
      <c r="O18" s="547"/>
      <c r="P18" s="547"/>
      <c r="Q18" s="547"/>
      <c r="R18" s="548"/>
      <c r="S18" s="548"/>
      <c r="T18" s="548"/>
      <c r="U18" s="548"/>
      <c r="V18" s="549"/>
      <c r="W18" s="449"/>
      <c r="X18" s="450"/>
      <c r="Y18" s="450"/>
      <c r="Z18" s="450"/>
      <c r="AA18" s="450"/>
      <c r="AB18" s="441"/>
      <c r="AC18" s="550">
        <v>76.5</v>
      </c>
      <c r="AD18" s="551"/>
      <c r="AE18" s="551"/>
      <c r="AF18" s="551"/>
      <c r="AG18" s="552"/>
      <c r="AH18" s="550">
        <v>76.599999999999994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50182269</v>
      </c>
      <c r="BO18" s="432"/>
      <c r="BP18" s="432"/>
      <c r="BQ18" s="432"/>
      <c r="BR18" s="432"/>
      <c r="BS18" s="432"/>
      <c r="BT18" s="432"/>
      <c r="BU18" s="433"/>
      <c r="BV18" s="431">
        <v>50080796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3">
      <c r="A19" s="187"/>
      <c r="B19" s="545" t="s">
        <v>161</v>
      </c>
      <c r="C19" s="474"/>
      <c r="D19" s="474"/>
      <c r="E19" s="546"/>
      <c r="F19" s="546"/>
      <c r="G19" s="546"/>
      <c r="H19" s="546"/>
      <c r="I19" s="546"/>
      <c r="J19" s="546"/>
      <c r="K19" s="546"/>
      <c r="L19" s="554">
        <v>3762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62817698</v>
      </c>
      <c r="BO19" s="432"/>
      <c r="BP19" s="432"/>
      <c r="BQ19" s="432"/>
      <c r="BR19" s="432"/>
      <c r="BS19" s="432"/>
      <c r="BT19" s="432"/>
      <c r="BU19" s="433"/>
      <c r="BV19" s="431">
        <v>59898267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3">
      <c r="A20" s="187"/>
      <c r="B20" s="545" t="s">
        <v>163</v>
      </c>
      <c r="C20" s="474"/>
      <c r="D20" s="474"/>
      <c r="E20" s="546"/>
      <c r="F20" s="546"/>
      <c r="G20" s="546"/>
      <c r="H20" s="546"/>
      <c r="I20" s="546"/>
      <c r="J20" s="546"/>
      <c r="K20" s="546"/>
      <c r="L20" s="554">
        <v>125089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3">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47459453</v>
      </c>
      <c r="BO23" s="432"/>
      <c r="BP23" s="432"/>
      <c r="BQ23" s="432"/>
      <c r="BR23" s="432"/>
      <c r="BS23" s="432"/>
      <c r="BT23" s="432"/>
      <c r="BU23" s="433"/>
      <c r="BV23" s="431">
        <v>50002023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3">
      <c r="A24" s="187"/>
      <c r="B24" s="571"/>
      <c r="C24" s="572"/>
      <c r="D24" s="573"/>
      <c r="E24" s="481" t="s">
        <v>172</v>
      </c>
      <c r="F24" s="461"/>
      <c r="G24" s="461"/>
      <c r="H24" s="461"/>
      <c r="I24" s="461"/>
      <c r="J24" s="461"/>
      <c r="K24" s="462"/>
      <c r="L24" s="482">
        <v>1</v>
      </c>
      <c r="M24" s="483"/>
      <c r="N24" s="483"/>
      <c r="O24" s="483"/>
      <c r="P24" s="525"/>
      <c r="Q24" s="482">
        <v>9830</v>
      </c>
      <c r="R24" s="483"/>
      <c r="S24" s="483"/>
      <c r="T24" s="483"/>
      <c r="U24" s="483"/>
      <c r="V24" s="525"/>
      <c r="W24" s="584"/>
      <c r="X24" s="572"/>
      <c r="Y24" s="573"/>
      <c r="Z24" s="481" t="s">
        <v>173</v>
      </c>
      <c r="AA24" s="461"/>
      <c r="AB24" s="461"/>
      <c r="AC24" s="461"/>
      <c r="AD24" s="461"/>
      <c r="AE24" s="461"/>
      <c r="AF24" s="461"/>
      <c r="AG24" s="462"/>
      <c r="AH24" s="482">
        <v>1547</v>
      </c>
      <c r="AI24" s="483"/>
      <c r="AJ24" s="483"/>
      <c r="AK24" s="483"/>
      <c r="AL24" s="525"/>
      <c r="AM24" s="482">
        <v>4718350</v>
      </c>
      <c r="AN24" s="483"/>
      <c r="AO24" s="483"/>
      <c r="AP24" s="483"/>
      <c r="AQ24" s="483"/>
      <c r="AR24" s="525"/>
      <c r="AS24" s="482">
        <v>3050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43062206</v>
      </c>
      <c r="BO24" s="432"/>
      <c r="BP24" s="432"/>
      <c r="BQ24" s="432"/>
      <c r="BR24" s="432"/>
      <c r="BS24" s="432"/>
      <c r="BT24" s="432"/>
      <c r="BU24" s="433"/>
      <c r="BV24" s="431">
        <v>45206227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5">
      <c r="A25" s="187"/>
      <c r="B25" s="571"/>
      <c r="C25" s="572"/>
      <c r="D25" s="573"/>
      <c r="E25" s="481" t="s">
        <v>175</v>
      </c>
      <c r="F25" s="461"/>
      <c r="G25" s="461"/>
      <c r="H25" s="461"/>
      <c r="I25" s="461"/>
      <c r="J25" s="461"/>
      <c r="K25" s="462"/>
      <c r="L25" s="482">
        <v>2</v>
      </c>
      <c r="M25" s="483"/>
      <c r="N25" s="483"/>
      <c r="O25" s="483"/>
      <c r="P25" s="525"/>
      <c r="Q25" s="482">
        <v>8580</v>
      </c>
      <c r="R25" s="483"/>
      <c r="S25" s="483"/>
      <c r="T25" s="483"/>
      <c r="U25" s="483"/>
      <c r="V25" s="525"/>
      <c r="W25" s="584"/>
      <c r="X25" s="572"/>
      <c r="Y25" s="573"/>
      <c r="Z25" s="481" t="s">
        <v>176</v>
      </c>
      <c r="AA25" s="461"/>
      <c r="AB25" s="461"/>
      <c r="AC25" s="461"/>
      <c r="AD25" s="461"/>
      <c r="AE25" s="461"/>
      <c r="AF25" s="461"/>
      <c r="AG25" s="462"/>
      <c r="AH25" s="482">
        <v>273</v>
      </c>
      <c r="AI25" s="483"/>
      <c r="AJ25" s="483"/>
      <c r="AK25" s="483"/>
      <c r="AL25" s="525"/>
      <c r="AM25" s="482">
        <v>844935</v>
      </c>
      <c r="AN25" s="483"/>
      <c r="AO25" s="483"/>
      <c r="AP25" s="483"/>
      <c r="AQ25" s="483"/>
      <c r="AR25" s="525"/>
      <c r="AS25" s="482">
        <v>3095</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23071210</v>
      </c>
      <c r="BO25" s="395"/>
      <c r="BP25" s="395"/>
      <c r="BQ25" s="395"/>
      <c r="BR25" s="395"/>
      <c r="BS25" s="395"/>
      <c r="BT25" s="395"/>
      <c r="BU25" s="396"/>
      <c r="BV25" s="394">
        <v>8012835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5">
      <c r="A26" s="187"/>
      <c r="B26" s="571"/>
      <c r="C26" s="572"/>
      <c r="D26" s="573"/>
      <c r="E26" s="481" t="s">
        <v>178</v>
      </c>
      <c r="F26" s="461"/>
      <c r="G26" s="461"/>
      <c r="H26" s="461"/>
      <c r="I26" s="461"/>
      <c r="J26" s="461"/>
      <c r="K26" s="462"/>
      <c r="L26" s="482">
        <v>1</v>
      </c>
      <c r="M26" s="483"/>
      <c r="N26" s="483"/>
      <c r="O26" s="483"/>
      <c r="P26" s="525"/>
      <c r="Q26" s="482">
        <v>7850</v>
      </c>
      <c r="R26" s="483"/>
      <c r="S26" s="483"/>
      <c r="T26" s="483"/>
      <c r="U26" s="483"/>
      <c r="V26" s="525"/>
      <c r="W26" s="584"/>
      <c r="X26" s="572"/>
      <c r="Y26" s="573"/>
      <c r="Z26" s="481" t="s">
        <v>179</v>
      </c>
      <c r="AA26" s="594"/>
      <c r="AB26" s="594"/>
      <c r="AC26" s="594"/>
      <c r="AD26" s="594"/>
      <c r="AE26" s="594"/>
      <c r="AF26" s="594"/>
      <c r="AG26" s="595"/>
      <c r="AH26" s="482">
        <v>201</v>
      </c>
      <c r="AI26" s="483"/>
      <c r="AJ26" s="483"/>
      <c r="AK26" s="483"/>
      <c r="AL26" s="525"/>
      <c r="AM26" s="482">
        <v>617673</v>
      </c>
      <c r="AN26" s="483"/>
      <c r="AO26" s="483"/>
      <c r="AP26" s="483"/>
      <c r="AQ26" s="483"/>
      <c r="AR26" s="525"/>
      <c r="AS26" s="482">
        <v>3073</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202895</v>
      </c>
      <c r="BO26" s="432"/>
      <c r="BP26" s="432"/>
      <c r="BQ26" s="432"/>
      <c r="BR26" s="432"/>
      <c r="BS26" s="432"/>
      <c r="BT26" s="432"/>
      <c r="BU26" s="433"/>
      <c r="BV26" s="431">
        <v>172248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3">
      <c r="A27" s="187"/>
      <c r="B27" s="571"/>
      <c r="C27" s="572"/>
      <c r="D27" s="573"/>
      <c r="E27" s="481" t="s">
        <v>181</v>
      </c>
      <c r="F27" s="461"/>
      <c r="G27" s="461"/>
      <c r="H27" s="461"/>
      <c r="I27" s="461"/>
      <c r="J27" s="461"/>
      <c r="K27" s="462"/>
      <c r="L27" s="482">
        <v>1</v>
      </c>
      <c r="M27" s="483"/>
      <c r="N27" s="483"/>
      <c r="O27" s="483"/>
      <c r="P27" s="525"/>
      <c r="Q27" s="482">
        <v>7580</v>
      </c>
      <c r="R27" s="483"/>
      <c r="S27" s="483"/>
      <c r="T27" s="483"/>
      <c r="U27" s="483"/>
      <c r="V27" s="525"/>
      <c r="W27" s="584"/>
      <c r="X27" s="572"/>
      <c r="Y27" s="573"/>
      <c r="Z27" s="481" t="s">
        <v>182</v>
      </c>
      <c r="AA27" s="461"/>
      <c r="AB27" s="461"/>
      <c r="AC27" s="461"/>
      <c r="AD27" s="461"/>
      <c r="AE27" s="461"/>
      <c r="AF27" s="461"/>
      <c r="AG27" s="462"/>
      <c r="AH27" s="482">
        <v>77</v>
      </c>
      <c r="AI27" s="483"/>
      <c r="AJ27" s="483"/>
      <c r="AK27" s="483"/>
      <c r="AL27" s="525"/>
      <c r="AM27" s="482">
        <v>234994</v>
      </c>
      <c r="AN27" s="483"/>
      <c r="AO27" s="483"/>
      <c r="AP27" s="483"/>
      <c r="AQ27" s="483"/>
      <c r="AR27" s="525"/>
      <c r="AS27" s="482">
        <v>3052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708671</v>
      </c>
      <c r="BO27" s="608"/>
      <c r="BP27" s="608"/>
      <c r="BQ27" s="608"/>
      <c r="BR27" s="608"/>
      <c r="BS27" s="608"/>
      <c r="BT27" s="608"/>
      <c r="BU27" s="609"/>
      <c r="BV27" s="607">
        <v>708671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5">
      <c r="A28" s="187"/>
      <c r="B28" s="571"/>
      <c r="C28" s="572"/>
      <c r="D28" s="573"/>
      <c r="E28" s="481" t="s">
        <v>184</v>
      </c>
      <c r="F28" s="461"/>
      <c r="G28" s="461"/>
      <c r="H28" s="461"/>
      <c r="I28" s="461"/>
      <c r="J28" s="461"/>
      <c r="K28" s="462"/>
      <c r="L28" s="482">
        <v>1</v>
      </c>
      <c r="M28" s="483"/>
      <c r="N28" s="483"/>
      <c r="O28" s="483"/>
      <c r="P28" s="525"/>
      <c r="Q28" s="482">
        <v>7080</v>
      </c>
      <c r="R28" s="483"/>
      <c r="S28" s="483"/>
      <c r="T28" s="483"/>
      <c r="U28" s="483"/>
      <c r="V28" s="525"/>
      <c r="W28" s="584"/>
      <c r="X28" s="572"/>
      <c r="Y28" s="573"/>
      <c r="Z28" s="481" t="s">
        <v>185</v>
      </c>
      <c r="AA28" s="461"/>
      <c r="AB28" s="461"/>
      <c r="AC28" s="461"/>
      <c r="AD28" s="461"/>
      <c r="AE28" s="461"/>
      <c r="AF28" s="461"/>
      <c r="AG28" s="462"/>
      <c r="AH28" s="482">
        <v>1</v>
      </c>
      <c r="AI28" s="483"/>
      <c r="AJ28" s="483"/>
      <c r="AK28" s="483"/>
      <c r="AL28" s="525"/>
      <c r="AM28" s="482" t="s">
        <v>186</v>
      </c>
      <c r="AN28" s="483"/>
      <c r="AO28" s="483"/>
      <c r="AP28" s="483"/>
      <c r="AQ28" s="483"/>
      <c r="AR28" s="525"/>
      <c r="AS28" s="482" t="s">
        <v>186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6810860</v>
      </c>
      <c r="BO28" s="395"/>
      <c r="BP28" s="395"/>
      <c r="BQ28" s="395"/>
      <c r="BR28" s="395"/>
      <c r="BS28" s="395"/>
      <c r="BT28" s="395"/>
      <c r="BU28" s="396"/>
      <c r="BV28" s="394">
        <v>7668290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5">
      <c r="A29" s="187"/>
      <c r="B29" s="571"/>
      <c r="C29" s="572"/>
      <c r="D29" s="573"/>
      <c r="E29" s="481" t="s">
        <v>188</v>
      </c>
      <c r="F29" s="461"/>
      <c r="G29" s="461"/>
      <c r="H29" s="461"/>
      <c r="I29" s="461"/>
      <c r="J29" s="461"/>
      <c r="K29" s="462"/>
      <c r="L29" s="482">
        <v>26</v>
      </c>
      <c r="M29" s="483"/>
      <c r="N29" s="483"/>
      <c r="O29" s="483"/>
      <c r="P29" s="525"/>
      <c r="Q29" s="482">
        <v>6640</v>
      </c>
      <c r="R29" s="483"/>
      <c r="S29" s="483"/>
      <c r="T29" s="483"/>
      <c r="U29" s="483"/>
      <c r="V29" s="525"/>
      <c r="W29" s="585"/>
      <c r="X29" s="586"/>
      <c r="Y29" s="587"/>
      <c r="Z29" s="481" t="s">
        <v>189</v>
      </c>
      <c r="AA29" s="461"/>
      <c r="AB29" s="461"/>
      <c r="AC29" s="461"/>
      <c r="AD29" s="461"/>
      <c r="AE29" s="461"/>
      <c r="AF29" s="461"/>
      <c r="AG29" s="462"/>
      <c r="AH29" s="482">
        <v>1625</v>
      </c>
      <c r="AI29" s="483"/>
      <c r="AJ29" s="483"/>
      <c r="AK29" s="483"/>
      <c r="AL29" s="525"/>
      <c r="AM29" s="482">
        <v>4956301</v>
      </c>
      <c r="AN29" s="483"/>
      <c r="AO29" s="483"/>
      <c r="AP29" s="483"/>
      <c r="AQ29" s="483"/>
      <c r="AR29" s="525"/>
      <c r="AS29" s="482">
        <v>3050</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t="s">
        <v>140</v>
      </c>
      <c r="BO29" s="432"/>
      <c r="BP29" s="432"/>
      <c r="BQ29" s="432"/>
      <c r="BR29" s="432"/>
      <c r="BS29" s="432"/>
      <c r="BT29" s="432"/>
      <c r="BU29" s="433"/>
      <c r="BV29" s="431" t="s">
        <v>140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3">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100.1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16143191</v>
      </c>
      <c r="BO30" s="608"/>
      <c r="BP30" s="608"/>
      <c r="BQ30" s="608"/>
      <c r="BR30" s="608"/>
      <c r="BS30" s="608"/>
      <c r="BT30" s="608"/>
      <c r="BU30" s="609"/>
      <c r="BV30" s="607">
        <v>15229420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2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大阪府都市競艇企業団（モーターボート競走事業会計）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茨木市土地開発公社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2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下水道等事業会計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淀川右岸水防事務組合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茨木市保健医療センター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大阪府後期高齢者医療広域連合（一般会計）</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茨木市文化振興財団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大阪府後期高齢者医療広域連合（後期高齢者医療特別会計）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茨木市観光協会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大阪広域水道企業団（水道事業会計）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大阪広域水道企業団（工業用水道事業会計）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209</v>
      </c>
    </row>
    <row r="50" spans="5:5" x14ac:dyDescent="0.25">
      <c r="E50" s="188" t="s">
        <v>210</v>
      </c>
    </row>
    <row r="51" spans="5:5" x14ac:dyDescent="0.25">
      <c r="E51" s="188" t="s">
        <v>211</v>
      </c>
    </row>
    <row r="52" spans="5:5" x14ac:dyDescent="0.25">
      <c r="E52" s="188" t="s">
        <v>212</v>
      </c>
    </row>
    <row r="53" spans="5:5" x14ac:dyDescent="0.25"/>
    <row r="54" spans="5:5" x14ac:dyDescent="0.25"/>
    <row r="55" spans="5:5" x14ac:dyDescent="0.25"/>
    <row r="56" spans="5:5" x14ac:dyDescent="0.25"/>
  </sheetData>
  <sheetProtection algorithmName="SHA-512" hashValue="cVaDkj/D2hKMw33DCYGk7mbtHOTjbmLQkJnwKJN3sNJ382GCD5b6aLU4eUBUVdWKMk4p8EpYFR2CWGxSuZRdXw==" saltValue="iW5B5jVFmW85lmlhGQXQ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5"/>
  <cols>
    <col min="1" max="95" width="1.59765625" style="226" customWidth="1"/>
    <col min="96" max="133" width="1.59765625" style="243"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5">
      <c r="B5" s="633" t="s">
        <v>226</v>
      </c>
      <c r="C5" s="634"/>
      <c r="D5" s="634"/>
      <c r="E5" s="634"/>
      <c r="F5" s="634"/>
      <c r="G5" s="634"/>
      <c r="H5" s="634"/>
      <c r="I5" s="634"/>
      <c r="J5" s="634"/>
      <c r="K5" s="634"/>
      <c r="L5" s="634"/>
      <c r="M5" s="634"/>
      <c r="N5" s="634"/>
      <c r="O5" s="634"/>
      <c r="P5" s="634"/>
      <c r="Q5" s="635"/>
      <c r="R5" s="636">
        <v>48074377</v>
      </c>
      <c r="S5" s="637"/>
      <c r="T5" s="637"/>
      <c r="U5" s="637"/>
      <c r="V5" s="637"/>
      <c r="W5" s="637"/>
      <c r="X5" s="637"/>
      <c r="Y5" s="638"/>
      <c r="Z5" s="639">
        <v>37.9</v>
      </c>
      <c r="AA5" s="639"/>
      <c r="AB5" s="639"/>
      <c r="AC5" s="639"/>
      <c r="AD5" s="640">
        <v>43921827</v>
      </c>
      <c r="AE5" s="640"/>
      <c r="AF5" s="640"/>
      <c r="AG5" s="640"/>
      <c r="AH5" s="640"/>
      <c r="AI5" s="640"/>
      <c r="AJ5" s="640"/>
      <c r="AK5" s="640"/>
      <c r="AL5" s="641">
        <v>82.4</v>
      </c>
      <c r="AM5" s="642"/>
      <c r="AN5" s="642"/>
      <c r="AO5" s="643"/>
      <c r="AP5" s="633" t="s">
        <v>227</v>
      </c>
      <c r="AQ5" s="634"/>
      <c r="AR5" s="634"/>
      <c r="AS5" s="634"/>
      <c r="AT5" s="634"/>
      <c r="AU5" s="634"/>
      <c r="AV5" s="634"/>
      <c r="AW5" s="634"/>
      <c r="AX5" s="634"/>
      <c r="AY5" s="634"/>
      <c r="AZ5" s="634"/>
      <c r="BA5" s="634"/>
      <c r="BB5" s="634"/>
      <c r="BC5" s="634"/>
      <c r="BD5" s="634"/>
      <c r="BE5" s="634"/>
      <c r="BF5" s="635"/>
      <c r="BG5" s="647">
        <v>43921827</v>
      </c>
      <c r="BH5" s="648"/>
      <c r="BI5" s="648"/>
      <c r="BJ5" s="648"/>
      <c r="BK5" s="648"/>
      <c r="BL5" s="648"/>
      <c r="BM5" s="648"/>
      <c r="BN5" s="649"/>
      <c r="BO5" s="650">
        <v>91.4</v>
      </c>
      <c r="BP5" s="650"/>
      <c r="BQ5" s="650"/>
      <c r="BR5" s="650"/>
      <c r="BS5" s="651">
        <v>554600</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25">
      <c r="B6" s="644" t="s">
        <v>231</v>
      </c>
      <c r="C6" s="645"/>
      <c r="D6" s="645"/>
      <c r="E6" s="645"/>
      <c r="F6" s="645"/>
      <c r="G6" s="645"/>
      <c r="H6" s="645"/>
      <c r="I6" s="645"/>
      <c r="J6" s="645"/>
      <c r="K6" s="645"/>
      <c r="L6" s="645"/>
      <c r="M6" s="645"/>
      <c r="N6" s="645"/>
      <c r="O6" s="645"/>
      <c r="P6" s="645"/>
      <c r="Q6" s="646"/>
      <c r="R6" s="647">
        <v>506887</v>
      </c>
      <c r="S6" s="648"/>
      <c r="T6" s="648"/>
      <c r="U6" s="648"/>
      <c r="V6" s="648"/>
      <c r="W6" s="648"/>
      <c r="X6" s="648"/>
      <c r="Y6" s="649"/>
      <c r="Z6" s="650">
        <v>0.4</v>
      </c>
      <c r="AA6" s="650"/>
      <c r="AB6" s="650"/>
      <c r="AC6" s="650"/>
      <c r="AD6" s="651">
        <v>506887</v>
      </c>
      <c r="AE6" s="651"/>
      <c r="AF6" s="651"/>
      <c r="AG6" s="651"/>
      <c r="AH6" s="651"/>
      <c r="AI6" s="651"/>
      <c r="AJ6" s="651"/>
      <c r="AK6" s="651"/>
      <c r="AL6" s="652">
        <v>1</v>
      </c>
      <c r="AM6" s="653"/>
      <c r="AN6" s="653"/>
      <c r="AO6" s="654"/>
      <c r="AP6" s="644" t="s">
        <v>232</v>
      </c>
      <c r="AQ6" s="645"/>
      <c r="AR6" s="645"/>
      <c r="AS6" s="645"/>
      <c r="AT6" s="645"/>
      <c r="AU6" s="645"/>
      <c r="AV6" s="645"/>
      <c r="AW6" s="645"/>
      <c r="AX6" s="645"/>
      <c r="AY6" s="645"/>
      <c r="AZ6" s="645"/>
      <c r="BA6" s="645"/>
      <c r="BB6" s="645"/>
      <c r="BC6" s="645"/>
      <c r="BD6" s="645"/>
      <c r="BE6" s="645"/>
      <c r="BF6" s="646"/>
      <c r="BG6" s="647">
        <v>43921827</v>
      </c>
      <c r="BH6" s="648"/>
      <c r="BI6" s="648"/>
      <c r="BJ6" s="648"/>
      <c r="BK6" s="648"/>
      <c r="BL6" s="648"/>
      <c r="BM6" s="648"/>
      <c r="BN6" s="649"/>
      <c r="BO6" s="650">
        <v>91.4</v>
      </c>
      <c r="BP6" s="650"/>
      <c r="BQ6" s="650"/>
      <c r="BR6" s="650"/>
      <c r="BS6" s="651">
        <v>554600</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486876</v>
      </c>
      <c r="CS6" s="648"/>
      <c r="CT6" s="648"/>
      <c r="CU6" s="648"/>
      <c r="CV6" s="648"/>
      <c r="CW6" s="648"/>
      <c r="CX6" s="648"/>
      <c r="CY6" s="649"/>
      <c r="CZ6" s="641">
        <v>0.4</v>
      </c>
      <c r="DA6" s="642"/>
      <c r="DB6" s="642"/>
      <c r="DC6" s="661"/>
      <c r="DD6" s="656" t="s">
        <v>132</v>
      </c>
      <c r="DE6" s="648"/>
      <c r="DF6" s="648"/>
      <c r="DG6" s="648"/>
      <c r="DH6" s="648"/>
      <c r="DI6" s="648"/>
      <c r="DJ6" s="648"/>
      <c r="DK6" s="648"/>
      <c r="DL6" s="648"/>
      <c r="DM6" s="648"/>
      <c r="DN6" s="648"/>
      <c r="DO6" s="648"/>
      <c r="DP6" s="649"/>
      <c r="DQ6" s="656">
        <v>486876</v>
      </c>
      <c r="DR6" s="648"/>
      <c r="DS6" s="648"/>
      <c r="DT6" s="648"/>
      <c r="DU6" s="648"/>
      <c r="DV6" s="648"/>
      <c r="DW6" s="648"/>
      <c r="DX6" s="648"/>
      <c r="DY6" s="648"/>
      <c r="DZ6" s="648"/>
      <c r="EA6" s="648"/>
      <c r="EB6" s="648"/>
      <c r="EC6" s="657"/>
    </row>
    <row r="7" spans="2:143" ht="11.25" customHeight="1" x14ac:dyDescent="0.25">
      <c r="B7" s="644" t="s">
        <v>234</v>
      </c>
      <c r="C7" s="645"/>
      <c r="D7" s="645"/>
      <c r="E7" s="645"/>
      <c r="F7" s="645"/>
      <c r="G7" s="645"/>
      <c r="H7" s="645"/>
      <c r="I7" s="645"/>
      <c r="J7" s="645"/>
      <c r="K7" s="645"/>
      <c r="L7" s="645"/>
      <c r="M7" s="645"/>
      <c r="N7" s="645"/>
      <c r="O7" s="645"/>
      <c r="P7" s="645"/>
      <c r="Q7" s="646"/>
      <c r="R7" s="647">
        <v>64521</v>
      </c>
      <c r="S7" s="648"/>
      <c r="T7" s="648"/>
      <c r="U7" s="648"/>
      <c r="V7" s="648"/>
      <c r="W7" s="648"/>
      <c r="X7" s="648"/>
      <c r="Y7" s="649"/>
      <c r="Z7" s="650">
        <v>0.1</v>
      </c>
      <c r="AA7" s="650"/>
      <c r="AB7" s="650"/>
      <c r="AC7" s="650"/>
      <c r="AD7" s="651">
        <v>64521</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21711935</v>
      </c>
      <c r="BH7" s="648"/>
      <c r="BI7" s="648"/>
      <c r="BJ7" s="648"/>
      <c r="BK7" s="648"/>
      <c r="BL7" s="648"/>
      <c r="BM7" s="648"/>
      <c r="BN7" s="649"/>
      <c r="BO7" s="650">
        <v>45.2</v>
      </c>
      <c r="BP7" s="650"/>
      <c r="BQ7" s="650"/>
      <c r="BR7" s="650"/>
      <c r="BS7" s="651">
        <v>554600</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37556206</v>
      </c>
      <c r="CS7" s="648"/>
      <c r="CT7" s="648"/>
      <c r="CU7" s="648"/>
      <c r="CV7" s="648"/>
      <c r="CW7" s="648"/>
      <c r="CX7" s="648"/>
      <c r="CY7" s="649"/>
      <c r="CZ7" s="650">
        <v>30</v>
      </c>
      <c r="DA7" s="650"/>
      <c r="DB7" s="650"/>
      <c r="DC7" s="650"/>
      <c r="DD7" s="656">
        <v>1671880</v>
      </c>
      <c r="DE7" s="648"/>
      <c r="DF7" s="648"/>
      <c r="DG7" s="648"/>
      <c r="DH7" s="648"/>
      <c r="DI7" s="648"/>
      <c r="DJ7" s="648"/>
      <c r="DK7" s="648"/>
      <c r="DL7" s="648"/>
      <c r="DM7" s="648"/>
      <c r="DN7" s="648"/>
      <c r="DO7" s="648"/>
      <c r="DP7" s="649"/>
      <c r="DQ7" s="656">
        <v>6529821</v>
      </c>
      <c r="DR7" s="648"/>
      <c r="DS7" s="648"/>
      <c r="DT7" s="648"/>
      <c r="DU7" s="648"/>
      <c r="DV7" s="648"/>
      <c r="DW7" s="648"/>
      <c r="DX7" s="648"/>
      <c r="DY7" s="648"/>
      <c r="DZ7" s="648"/>
      <c r="EA7" s="648"/>
      <c r="EB7" s="648"/>
      <c r="EC7" s="657"/>
    </row>
    <row r="8" spans="2:143" ht="11.25" customHeight="1" x14ac:dyDescent="0.25">
      <c r="B8" s="644" t="s">
        <v>237</v>
      </c>
      <c r="C8" s="645"/>
      <c r="D8" s="645"/>
      <c r="E8" s="645"/>
      <c r="F8" s="645"/>
      <c r="G8" s="645"/>
      <c r="H8" s="645"/>
      <c r="I8" s="645"/>
      <c r="J8" s="645"/>
      <c r="K8" s="645"/>
      <c r="L8" s="645"/>
      <c r="M8" s="645"/>
      <c r="N8" s="645"/>
      <c r="O8" s="645"/>
      <c r="P8" s="645"/>
      <c r="Q8" s="646"/>
      <c r="R8" s="647">
        <v>273352</v>
      </c>
      <c r="S8" s="648"/>
      <c r="T8" s="648"/>
      <c r="U8" s="648"/>
      <c r="V8" s="648"/>
      <c r="W8" s="648"/>
      <c r="X8" s="648"/>
      <c r="Y8" s="649"/>
      <c r="Z8" s="650">
        <v>0.2</v>
      </c>
      <c r="AA8" s="650"/>
      <c r="AB8" s="650"/>
      <c r="AC8" s="650"/>
      <c r="AD8" s="651">
        <v>273352</v>
      </c>
      <c r="AE8" s="651"/>
      <c r="AF8" s="651"/>
      <c r="AG8" s="651"/>
      <c r="AH8" s="651"/>
      <c r="AI8" s="651"/>
      <c r="AJ8" s="651"/>
      <c r="AK8" s="651"/>
      <c r="AL8" s="652">
        <v>0.5</v>
      </c>
      <c r="AM8" s="653"/>
      <c r="AN8" s="653"/>
      <c r="AO8" s="654"/>
      <c r="AP8" s="644" t="s">
        <v>238</v>
      </c>
      <c r="AQ8" s="645"/>
      <c r="AR8" s="645"/>
      <c r="AS8" s="645"/>
      <c r="AT8" s="645"/>
      <c r="AU8" s="645"/>
      <c r="AV8" s="645"/>
      <c r="AW8" s="645"/>
      <c r="AX8" s="645"/>
      <c r="AY8" s="645"/>
      <c r="AZ8" s="645"/>
      <c r="BA8" s="645"/>
      <c r="BB8" s="645"/>
      <c r="BC8" s="645"/>
      <c r="BD8" s="645"/>
      <c r="BE8" s="645"/>
      <c r="BF8" s="646"/>
      <c r="BG8" s="647">
        <v>487621</v>
      </c>
      <c r="BH8" s="648"/>
      <c r="BI8" s="648"/>
      <c r="BJ8" s="648"/>
      <c r="BK8" s="648"/>
      <c r="BL8" s="648"/>
      <c r="BM8" s="648"/>
      <c r="BN8" s="649"/>
      <c r="BO8" s="650">
        <v>1</v>
      </c>
      <c r="BP8" s="650"/>
      <c r="BQ8" s="650"/>
      <c r="BR8" s="650"/>
      <c r="BS8" s="656" t="s">
        <v>132</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46334508</v>
      </c>
      <c r="CS8" s="648"/>
      <c r="CT8" s="648"/>
      <c r="CU8" s="648"/>
      <c r="CV8" s="648"/>
      <c r="CW8" s="648"/>
      <c r="CX8" s="648"/>
      <c r="CY8" s="649"/>
      <c r="CZ8" s="650">
        <v>37</v>
      </c>
      <c r="DA8" s="650"/>
      <c r="DB8" s="650"/>
      <c r="DC8" s="650"/>
      <c r="DD8" s="656">
        <v>1043734</v>
      </c>
      <c r="DE8" s="648"/>
      <c r="DF8" s="648"/>
      <c r="DG8" s="648"/>
      <c r="DH8" s="648"/>
      <c r="DI8" s="648"/>
      <c r="DJ8" s="648"/>
      <c r="DK8" s="648"/>
      <c r="DL8" s="648"/>
      <c r="DM8" s="648"/>
      <c r="DN8" s="648"/>
      <c r="DO8" s="648"/>
      <c r="DP8" s="649"/>
      <c r="DQ8" s="656">
        <v>20932863</v>
      </c>
      <c r="DR8" s="648"/>
      <c r="DS8" s="648"/>
      <c r="DT8" s="648"/>
      <c r="DU8" s="648"/>
      <c r="DV8" s="648"/>
      <c r="DW8" s="648"/>
      <c r="DX8" s="648"/>
      <c r="DY8" s="648"/>
      <c r="DZ8" s="648"/>
      <c r="EA8" s="648"/>
      <c r="EB8" s="648"/>
      <c r="EC8" s="657"/>
    </row>
    <row r="9" spans="2:143" ht="11.25" customHeight="1" x14ac:dyDescent="0.25">
      <c r="B9" s="644" t="s">
        <v>240</v>
      </c>
      <c r="C9" s="645"/>
      <c r="D9" s="645"/>
      <c r="E9" s="645"/>
      <c r="F9" s="645"/>
      <c r="G9" s="645"/>
      <c r="H9" s="645"/>
      <c r="I9" s="645"/>
      <c r="J9" s="645"/>
      <c r="K9" s="645"/>
      <c r="L9" s="645"/>
      <c r="M9" s="645"/>
      <c r="N9" s="645"/>
      <c r="O9" s="645"/>
      <c r="P9" s="645"/>
      <c r="Q9" s="646"/>
      <c r="R9" s="647">
        <v>309506</v>
      </c>
      <c r="S9" s="648"/>
      <c r="T9" s="648"/>
      <c r="U9" s="648"/>
      <c r="V9" s="648"/>
      <c r="W9" s="648"/>
      <c r="X9" s="648"/>
      <c r="Y9" s="649"/>
      <c r="Z9" s="650">
        <v>0.2</v>
      </c>
      <c r="AA9" s="650"/>
      <c r="AB9" s="650"/>
      <c r="AC9" s="650"/>
      <c r="AD9" s="651">
        <v>309506</v>
      </c>
      <c r="AE9" s="651"/>
      <c r="AF9" s="651"/>
      <c r="AG9" s="651"/>
      <c r="AH9" s="651"/>
      <c r="AI9" s="651"/>
      <c r="AJ9" s="651"/>
      <c r="AK9" s="651"/>
      <c r="AL9" s="652">
        <v>0.6</v>
      </c>
      <c r="AM9" s="653"/>
      <c r="AN9" s="653"/>
      <c r="AO9" s="654"/>
      <c r="AP9" s="644" t="s">
        <v>241</v>
      </c>
      <c r="AQ9" s="645"/>
      <c r="AR9" s="645"/>
      <c r="AS9" s="645"/>
      <c r="AT9" s="645"/>
      <c r="AU9" s="645"/>
      <c r="AV9" s="645"/>
      <c r="AW9" s="645"/>
      <c r="AX9" s="645"/>
      <c r="AY9" s="645"/>
      <c r="AZ9" s="645"/>
      <c r="BA9" s="645"/>
      <c r="BB9" s="645"/>
      <c r="BC9" s="645"/>
      <c r="BD9" s="645"/>
      <c r="BE9" s="645"/>
      <c r="BF9" s="646"/>
      <c r="BG9" s="647">
        <v>18195286</v>
      </c>
      <c r="BH9" s="648"/>
      <c r="BI9" s="648"/>
      <c r="BJ9" s="648"/>
      <c r="BK9" s="648"/>
      <c r="BL9" s="648"/>
      <c r="BM9" s="648"/>
      <c r="BN9" s="649"/>
      <c r="BO9" s="650">
        <v>37.799999999999997</v>
      </c>
      <c r="BP9" s="650"/>
      <c r="BQ9" s="650"/>
      <c r="BR9" s="650"/>
      <c r="BS9" s="656" t="s">
        <v>140</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9098061</v>
      </c>
      <c r="CS9" s="648"/>
      <c r="CT9" s="648"/>
      <c r="CU9" s="648"/>
      <c r="CV9" s="648"/>
      <c r="CW9" s="648"/>
      <c r="CX9" s="648"/>
      <c r="CY9" s="649"/>
      <c r="CZ9" s="650">
        <v>7.3</v>
      </c>
      <c r="DA9" s="650"/>
      <c r="DB9" s="650"/>
      <c r="DC9" s="650"/>
      <c r="DD9" s="656">
        <v>1591133</v>
      </c>
      <c r="DE9" s="648"/>
      <c r="DF9" s="648"/>
      <c r="DG9" s="648"/>
      <c r="DH9" s="648"/>
      <c r="DI9" s="648"/>
      <c r="DJ9" s="648"/>
      <c r="DK9" s="648"/>
      <c r="DL9" s="648"/>
      <c r="DM9" s="648"/>
      <c r="DN9" s="648"/>
      <c r="DO9" s="648"/>
      <c r="DP9" s="649"/>
      <c r="DQ9" s="656">
        <v>6810411</v>
      </c>
      <c r="DR9" s="648"/>
      <c r="DS9" s="648"/>
      <c r="DT9" s="648"/>
      <c r="DU9" s="648"/>
      <c r="DV9" s="648"/>
      <c r="DW9" s="648"/>
      <c r="DX9" s="648"/>
      <c r="DY9" s="648"/>
      <c r="DZ9" s="648"/>
      <c r="EA9" s="648"/>
      <c r="EB9" s="648"/>
      <c r="EC9" s="657"/>
    </row>
    <row r="10" spans="2:143" ht="11.25" customHeight="1" x14ac:dyDescent="0.25">
      <c r="B10" s="644" t="s">
        <v>243</v>
      </c>
      <c r="C10" s="645"/>
      <c r="D10" s="645"/>
      <c r="E10" s="645"/>
      <c r="F10" s="645"/>
      <c r="G10" s="645"/>
      <c r="H10" s="645"/>
      <c r="I10" s="645"/>
      <c r="J10" s="645"/>
      <c r="K10" s="645"/>
      <c r="L10" s="645"/>
      <c r="M10" s="645"/>
      <c r="N10" s="645"/>
      <c r="O10" s="645"/>
      <c r="P10" s="645"/>
      <c r="Q10" s="646"/>
      <c r="R10" s="647" t="s">
        <v>244</v>
      </c>
      <c r="S10" s="648"/>
      <c r="T10" s="648"/>
      <c r="U10" s="648"/>
      <c r="V10" s="648"/>
      <c r="W10" s="648"/>
      <c r="X10" s="648"/>
      <c r="Y10" s="649"/>
      <c r="Z10" s="650" t="s">
        <v>140</v>
      </c>
      <c r="AA10" s="650"/>
      <c r="AB10" s="650"/>
      <c r="AC10" s="650"/>
      <c r="AD10" s="651" t="s">
        <v>244</v>
      </c>
      <c r="AE10" s="651"/>
      <c r="AF10" s="651"/>
      <c r="AG10" s="651"/>
      <c r="AH10" s="651"/>
      <c r="AI10" s="651"/>
      <c r="AJ10" s="651"/>
      <c r="AK10" s="651"/>
      <c r="AL10" s="652" t="s">
        <v>244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753093</v>
      </c>
      <c r="BH10" s="648"/>
      <c r="BI10" s="648"/>
      <c r="BJ10" s="648"/>
      <c r="BK10" s="648"/>
      <c r="BL10" s="648"/>
      <c r="BM10" s="648"/>
      <c r="BN10" s="649"/>
      <c r="BO10" s="650">
        <v>1.6</v>
      </c>
      <c r="BP10" s="650"/>
      <c r="BQ10" s="650"/>
      <c r="BR10" s="650"/>
      <c r="BS10" s="656" t="s">
        <v>246</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101603</v>
      </c>
      <c r="CS10" s="648"/>
      <c r="CT10" s="648"/>
      <c r="CU10" s="648"/>
      <c r="CV10" s="648"/>
      <c r="CW10" s="648"/>
      <c r="CX10" s="648"/>
      <c r="CY10" s="649"/>
      <c r="CZ10" s="650">
        <v>0.1</v>
      </c>
      <c r="DA10" s="650"/>
      <c r="DB10" s="650"/>
      <c r="DC10" s="650"/>
      <c r="DD10" s="656" t="s">
        <v>140</v>
      </c>
      <c r="DE10" s="648"/>
      <c r="DF10" s="648"/>
      <c r="DG10" s="648"/>
      <c r="DH10" s="648"/>
      <c r="DI10" s="648"/>
      <c r="DJ10" s="648"/>
      <c r="DK10" s="648"/>
      <c r="DL10" s="648"/>
      <c r="DM10" s="648"/>
      <c r="DN10" s="648"/>
      <c r="DO10" s="648"/>
      <c r="DP10" s="649"/>
      <c r="DQ10" s="656">
        <v>98571</v>
      </c>
      <c r="DR10" s="648"/>
      <c r="DS10" s="648"/>
      <c r="DT10" s="648"/>
      <c r="DU10" s="648"/>
      <c r="DV10" s="648"/>
      <c r="DW10" s="648"/>
      <c r="DX10" s="648"/>
      <c r="DY10" s="648"/>
      <c r="DZ10" s="648"/>
      <c r="EA10" s="648"/>
      <c r="EB10" s="648"/>
      <c r="EC10" s="657"/>
    </row>
    <row r="11" spans="2:143" ht="11.25" customHeight="1" x14ac:dyDescent="0.25">
      <c r="B11" s="644" t="s">
        <v>248</v>
      </c>
      <c r="C11" s="645"/>
      <c r="D11" s="645"/>
      <c r="E11" s="645"/>
      <c r="F11" s="645"/>
      <c r="G11" s="645"/>
      <c r="H11" s="645"/>
      <c r="I11" s="645"/>
      <c r="J11" s="645"/>
      <c r="K11" s="645"/>
      <c r="L11" s="645"/>
      <c r="M11" s="645"/>
      <c r="N11" s="645"/>
      <c r="O11" s="645"/>
      <c r="P11" s="645"/>
      <c r="Q11" s="646"/>
      <c r="R11" s="647">
        <v>5662078</v>
      </c>
      <c r="S11" s="648"/>
      <c r="T11" s="648"/>
      <c r="U11" s="648"/>
      <c r="V11" s="648"/>
      <c r="W11" s="648"/>
      <c r="X11" s="648"/>
      <c r="Y11" s="649"/>
      <c r="Z11" s="652">
        <v>4.5</v>
      </c>
      <c r="AA11" s="653"/>
      <c r="AB11" s="653"/>
      <c r="AC11" s="665"/>
      <c r="AD11" s="656">
        <v>5662078</v>
      </c>
      <c r="AE11" s="648"/>
      <c r="AF11" s="648"/>
      <c r="AG11" s="648"/>
      <c r="AH11" s="648"/>
      <c r="AI11" s="648"/>
      <c r="AJ11" s="648"/>
      <c r="AK11" s="649"/>
      <c r="AL11" s="652">
        <v>10.6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2275935</v>
      </c>
      <c r="BH11" s="648"/>
      <c r="BI11" s="648"/>
      <c r="BJ11" s="648"/>
      <c r="BK11" s="648"/>
      <c r="BL11" s="648"/>
      <c r="BM11" s="648"/>
      <c r="BN11" s="649"/>
      <c r="BO11" s="650">
        <v>4.7</v>
      </c>
      <c r="BP11" s="650"/>
      <c r="BQ11" s="650"/>
      <c r="BR11" s="650"/>
      <c r="BS11" s="656">
        <v>554600</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397098</v>
      </c>
      <c r="CS11" s="648"/>
      <c r="CT11" s="648"/>
      <c r="CU11" s="648"/>
      <c r="CV11" s="648"/>
      <c r="CW11" s="648"/>
      <c r="CX11" s="648"/>
      <c r="CY11" s="649"/>
      <c r="CZ11" s="650">
        <v>0.3</v>
      </c>
      <c r="DA11" s="650"/>
      <c r="DB11" s="650"/>
      <c r="DC11" s="650"/>
      <c r="DD11" s="656">
        <v>70826</v>
      </c>
      <c r="DE11" s="648"/>
      <c r="DF11" s="648"/>
      <c r="DG11" s="648"/>
      <c r="DH11" s="648"/>
      <c r="DI11" s="648"/>
      <c r="DJ11" s="648"/>
      <c r="DK11" s="648"/>
      <c r="DL11" s="648"/>
      <c r="DM11" s="648"/>
      <c r="DN11" s="648"/>
      <c r="DO11" s="648"/>
      <c r="DP11" s="649"/>
      <c r="DQ11" s="656">
        <v>371272</v>
      </c>
      <c r="DR11" s="648"/>
      <c r="DS11" s="648"/>
      <c r="DT11" s="648"/>
      <c r="DU11" s="648"/>
      <c r="DV11" s="648"/>
      <c r="DW11" s="648"/>
      <c r="DX11" s="648"/>
      <c r="DY11" s="648"/>
      <c r="DZ11" s="648"/>
      <c r="EA11" s="648"/>
      <c r="EB11" s="648"/>
      <c r="EC11" s="657"/>
    </row>
    <row r="12" spans="2:143" ht="11.25" customHeight="1" x14ac:dyDescent="0.25">
      <c r="B12" s="644" t="s">
        <v>251</v>
      </c>
      <c r="C12" s="645"/>
      <c r="D12" s="645"/>
      <c r="E12" s="645"/>
      <c r="F12" s="645"/>
      <c r="G12" s="645"/>
      <c r="H12" s="645"/>
      <c r="I12" s="645"/>
      <c r="J12" s="645"/>
      <c r="K12" s="645"/>
      <c r="L12" s="645"/>
      <c r="M12" s="645"/>
      <c r="N12" s="645"/>
      <c r="O12" s="645"/>
      <c r="P12" s="645"/>
      <c r="Q12" s="646"/>
      <c r="R12" s="647">
        <v>77489</v>
      </c>
      <c r="S12" s="648"/>
      <c r="T12" s="648"/>
      <c r="U12" s="648"/>
      <c r="V12" s="648"/>
      <c r="W12" s="648"/>
      <c r="X12" s="648"/>
      <c r="Y12" s="649"/>
      <c r="Z12" s="650">
        <v>0.1</v>
      </c>
      <c r="AA12" s="650"/>
      <c r="AB12" s="650"/>
      <c r="AC12" s="650"/>
      <c r="AD12" s="651">
        <v>77489</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20349667</v>
      </c>
      <c r="BH12" s="648"/>
      <c r="BI12" s="648"/>
      <c r="BJ12" s="648"/>
      <c r="BK12" s="648"/>
      <c r="BL12" s="648"/>
      <c r="BM12" s="648"/>
      <c r="BN12" s="649"/>
      <c r="BO12" s="650">
        <v>42.3</v>
      </c>
      <c r="BP12" s="650"/>
      <c r="BQ12" s="650"/>
      <c r="BR12" s="650"/>
      <c r="BS12" s="656" t="s">
        <v>132</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2092302</v>
      </c>
      <c r="CS12" s="648"/>
      <c r="CT12" s="648"/>
      <c r="CU12" s="648"/>
      <c r="CV12" s="648"/>
      <c r="CW12" s="648"/>
      <c r="CX12" s="648"/>
      <c r="CY12" s="649"/>
      <c r="CZ12" s="650">
        <v>1.7</v>
      </c>
      <c r="DA12" s="650"/>
      <c r="DB12" s="650"/>
      <c r="DC12" s="650"/>
      <c r="DD12" s="656" t="s">
        <v>244</v>
      </c>
      <c r="DE12" s="648"/>
      <c r="DF12" s="648"/>
      <c r="DG12" s="648"/>
      <c r="DH12" s="648"/>
      <c r="DI12" s="648"/>
      <c r="DJ12" s="648"/>
      <c r="DK12" s="648"/>
      <c r="DL12" s="648"/>
      <c r="DM12" s="648"/>
      <c r="DN12" s="648"/>
      <c r="DO12" s="648"/>
      <c r="DP12" s="649"/>
      <c r="DQ12" s="656">
        <v>1706291</v>
      </c>
      <c r="DR12" s="648"/>
      <c r="DS12" s="648"/>
      <c r="DT12" s="648"/>
      <c r="DU12" s="648"/>
      <c r="DV12" s="648"/>
      <c r="DW12" s="648"/>
      <c r="DX12" s="648"/>
      <c r="DY12" s="648"/>
      <c r="DZ12" s="648"/>
      <c r="EA12" s="648"/>
      <c r="EB12" s="648"/>
      <c r="EC12" s="657"/>
    </row>
    <row r="13" spans="2:143" ht="11.25" customHeight="1" x14ac:dyDescent="0.25">
      <c r="B13" s="644" t="s">
        <v>254</v>
      </c>
      <c r="C13" s="645"/>
      <c r="D13" s="645"/>
      <c r="E13" s="645"/>
      <c r="F13" s="645"/>
      <c r="G13" s="645"/>
      <c r="H13" s="645"/>
      <c r="I13" s="645"/>
      <c r="J13" s="645"/>
      <c r="K13" s="645"/>
      <c r="L13" s="645"/>
      <c r="M13" s="645"/>
      <c r="N13" s="645"/>
      <c r="O13" s="645"/>
      <c r="P13" s="645"/>
      <c r="Q13" s="646"/>
      <c r="R13" s="647" t="s">
        <v>244</v>
      </c>
      <c r="S13" s="648"/>
      <c r="T13" s="648"/>
      <c r="U13" s="648"/>
      <c r="V13" s="648"/>
      <c r="W13" s="648"/>
      <c r="X13" s="648"/>
      <c r="Y13" s="649"/>
      <c r="Z13" s="650" t="s">
        <v>244</v>
      </c>
      <c r="AA13" s="650"/>
      <c r="AB13" s="650"/>
      <c r="AC13" s="650"/>
      <c r="AD13" s="651" t="s">
        <v>140</v>
      </c>
      <c r="AE13" s="651"/>
      <c r="AF13" s="651"/>
      <c r="AG13" s="651"/>
      <c r="AH13" s="651"/>
      <c r="AI13" s="651"/>
      <c r="AJ13" s="651"/>
      <c r="AK13" s="651"/>
      <c r="AL13" s="652" t="s">
        <v>244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20112230</v>
      </c>
      <c r="BH13" s="648"/>
      <c r="BI13" s="648"/>
      <c r="BJ13" s="648"/>
      <c r="BK13" s="648"/>
      <c r="BL13" s="648"/>
      <c r="BM13" s="648"/>
      <c r="BN13" s="649"/>
      <c r="BO13" s="650">
        <v>41.8</v>
      </c>
      <c r="BP13" s="650"/>
      <c r="BQ13" s="650"/>
      <c r="BR13" s="650"/>
      <c r="BS13" s="656" t="s">
        <v>244</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7735223</v>
      </c>
      <c r="CS13" s="648"/>
      <c r="CT13" s="648"/>
      <c r="CU13" s="648"/>
      <c r="CV13" s="648"/>
      <c r="CW13" s="648"/>
      <c r="CX13" s="648"/>
      <c r="CY13" s="649"/>
      <c r="CZ13" s="650">
        <v>6.2</v>
      </c>
      <c r="DA13" s="650"/>
      <c r="DB13" s="650"/>
      <c r="DC13" s="650"/>
      <c r="DD13" s="656">
        <v>2211767</v>
      </c>
      <c r="DE13" s="648"/>
      <c r="DF13" s="648"/>
      <c r="DG13" s="648"/>
      <c r="DH13" s="648"/>
      <c r="DI13" s="648"/>
      <c r="DJ13" s="648"/>
      <c r="DK13" s="648"/>
      <c r="DL13" s="648"/>
      <c r="DM13" s="648"/>
      <c r="DN13" s="648"/>
      <c r="DO13" s="648"/>
      <c r="DP13" s="649"/>
      <c r="DQ13" s="656">
        <v>6349945</v>
      </c>
      <c r="DR13" s="648"/>
      <c r="DS13" s="648"/>
      <c r="DT13" s="648"/>
      <c r="DU13" s="648"/>
      <c r="DV13" s="648"/>
      <c r="DW13" s="648"/>
      <c r="DX13" s="648"/>
      <c r="DY13" s="648"/>
      <c r="DZ13" s="648"/>
      <c r="EA13" s="648"/>
      <c r="EB13" s="648"/>
      <c r="EC13" s="657"/>
    </row>
    <row r="14" spans="2:143" ht="11.25" customHeight="1" x14ac:dyDescent="0.25">
      <c r="B14" s="644" t="s">
        <v>257</v>
      </c>
      <c r="C14" s="645"/>
      <c r="D14" s="645"/>
      <c r="E14" s="645"/>
      <c r="F14" s="645"/>
      <c r="G14" s="645"/>
      <c r="H14" s="645"/>
      <c r="I14" s="645"/>
      <c r="J14" s="645"/>
      <c r="K14" s="645"/>
      <c r="L14" s="645"/>
      <c r="M14" s="645"/>
      <c r="N14" s="645"/>
      <c r="O14" s="645"/>
      <c r="P14" s="645"/>
      <c r="Q14" s="646"/>
      <c r="R14" s="647">
        <v>12</v>
      </c>
      <c r="S14" s="648"/>
      <c r="T14" s="648"/>
      <c r="U14" s="648"/>
      <c r="V14" s="648"/>
      <c r="W14" s="648"/>
      <c r="X14" s="648"/>
      <c r="Y14" s="649"/>
      <c r="Z14" s="650">
        <v>0</v>
      </c>
      <c r="AA14" s="650"/>
      <c r="AB14" s="650"/>
      <c r="AC14" s="650"/>
      <c r="AD14" s="651">
        <v>12</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331893</v>
      </c>
      <c r="BH14" s="648"/>
      <c r="BI14" s="648"/>
      <c r="BJ14" s="648"/>
      <c r="BK14" s="648"/>
      <c r="BL14" s="648"/>
      <c r="BM14" s="648"/>
      <c r="BN14" s="649"/>
      <c r="BO14" s="650">
        <v>0.7</v>
      </c>
      <c r="BP14" s="650"/>
      <c r="BQ14" s="650"/>
      <c r="BR14" s="650"/>
      <c r="BS14" s="656" t="s">
        <v>140</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2624410</v>
      </c>
      <c r="CS14" s="648"/>
      <c r="CT14" s="648"/>
      <c r="CU14" s="648"/>
      <c r="CV14" s="648"/>
      <c r="CW14" s="648"/>
      <c r="CX14" s="648"/>
      <c r="CY14" s="649"/>
      <c r="CZ14" s="650">
        <v>2.1</v>
      </c>
      <c r="DA14" s="650"/>
      <c r="DB14" s="650"/>
      <c r="DC14" s="650"/>
      <c r="DD14" s="656">
        <v>161971</v>
      </c>
      <c r="DE14" s="648"/>
      <c r="DF14" s="648"/>
      <c r="DG14" s="648"/>
      <c r="DH14" s="648"/>
      <c r="DI14" s="648"/>
      <c r="DJ14" s="648"/>
      <c r="DK14" s="648"/>
      <c r="DL14" s="648"/>
      <c r="DM14" s="648"/>
      <c r="DN14" s="648"/>
      <c r="DO14" s="648"/>
      <c r="DP14" s="649"/>
      <c r="DQ14" s="656">
        <v>2588232</v>
      </c>
      <c r="DR14" s="648"/>
      <c r="DS14" s="648"/>
      <c r="DT14" s="648"/>
      <c r="DU14" s="648"/>
      <c r="DV14" s="648"/>
      <c r="DW14" s="648"/>
      <c r="DX14" s="648"/>
      <c r="DY14" s="648"/>
      <c r="DZ14" s="648"/>
      <c r="EA14" s="648"/>
      <c r="EB14" s="648"/>
      <c r="EC14" s="657"/>
    </row>
    <row r="15" spans="2:143" ht="11.25" customHeight="1" x14ac:dyDescent="0.25">
      <c r="B15" s="644" t="s">
        <v>260</v>
      </c>
      <c r="C15" s="645"/>
      <c r="D15" s="645"/>
      <c r="E15" s="645"/>
      <c r="F15" s="645"/>
      <c r="G15" s="645"/>
      <c r="H15" s="645"/>
      <c r="I15" s="645"/>
      <c r="J15" s="645"/>
      <c r="K15" s="645"/>
      <c r="L15" s="645"/>
      <c r="M15" s="645"/>
      <c r="N15" s="645"/>
      <c r="O15" s="645"/>
      <c r="P15" s="645"/>
      <c r="Q15" s="646"/>
      <c r="R15" s="647" t="s">
        <v>244</v>
      </c>
      <c r="S15" s="648"/>
      <c r="T15" s="648"/>
      <c r="U15" s="648"/>
      <c r="V15" s="648"/>
      <c r="W15" s="648"/>
      <c r="X15" s="648"/>
      <c r="Y15" s="649"/>
      <c r="Z15" s="650" t="s">
        <v>244</v>
      </c>
      <c r="AA15" s="650"/>
      <c r="AB15" s="650"/>
      <c r="AC15" s="650"/>
      <c r="AD15" s="651" t="s">
        <v>140</v>
      </c>
      <c r="AE15" s="651"/>
      <c r="AF15" s="651"/>
      <c r="AG15" s="651"/>
      <c r="AH15" s="651"/>
      <c r="AI15" s="651"/>
      <c r="AJ15" s="651"/>
      <c r="AK15" s="651"/>
      <c r="AL15" s="652" t="s">
        <v>132</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1528332</v>
      </c>
      <c r="BH15" s="648"/>
      <c r="BI15" s="648"/>
      <c r="BJ15" s="648"/>
      <c r="BK15" s="648"/>
      <c r="BL15" s="648"/>
      <c r="BM15" s="648"/>
      <c r="BN15" s="649"/>
      <c r="BO15" s="650">
        <v>3.2</v>
      </c>
      <c r="BP15" s="650"/>
      <c r="BQ15" s="650"/>
      <c r="BR15" s="650"/>
      <c r="BS15" s="656" t="s">
        <v>244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13447211</v>
      </c>
      <c r="CS15" s="648"/>
      <c r="CT15" s="648"/>
      <c r="CU15" s="648"/>
      <c r="CV15" s="648"/>
      <c r="CW15" s="648"/>
      <c r="CX15" s="648"/>
      <c r="CY15" s="649"/>
      <c r="CZ15" s="650">
        <v>10.7</v>
      </c>
      <c r="DA15" s="650"/>
      <c r="DB15" s="650"/>
      <c r="DC15" s="650"/>
      <c r="DD15" s="656">
        <v>2111008</v>
      </c>
      <c r="DE15" s="648"/>
      <c r="DF15" s="648"/>
      <c r="DG15" s="648"/>
      <c r="DH15" s="648"/>
      <c r="DI15" s="648"/>
      <c r="DJ15" s="648"/>
      <c r="DK15" s="648"/>
      <c r="DL15" s="648"/>
      <c r="DM15" s="648"/>
      <c r="DN15" s="648"/>
      <c r="DO15" s="648"/>
      <c r="DP15" s="649"/>
      <c r="DQ15" s="656">
        <v>9877670</v>
      </c>
      <c r="DR15" s="648"/>
      <c r="DS15" s="648"/>
      <c r="DT15" s="648"/>
      <c r="DU15" s="648"/>
      <c r="DV15" s="648"/>
      <c r="DW15" s="648"/>
      <c r="DX15" s="648"/>
      <c r="DY15" s="648"/>
      <c r="DZ15" s="648"/>
      <c r="EA15" s="648"/>
      <c r="EB15" s="648"/>
      <c r="EC15" s="657"/>
    </row>
    <row r="16" spans="2:143" ht="11.25" customHeight="1" x14ac:dyDescent="0.25">
      <c r="B16" s="644" t="s">
        <v>263</v>
      </c>
      <c r="C16" s="645"/>
      <c r="D16" s="645"/>
      <c r="E16" s="645"/>
      <c r="F16" s="645"/>
      <c r="G16" s="645"/>
      <c r="H16" s="645"/>
      <c r="I16" s="645"/>
      <c r="J16" s="645"/>
      <c r="K16" s="645"/>
      <c r="L16" s="645"/>
      <c r="M16" s="645"/>
      <c r="N16" s="645"/>
      <c r="O16" s="645"/>
      <c r="P16" s="645"/>
      <c r="Q16" s="646"/>
      <c r="R16" s="647">
        <v>87167</v>
      </c>
      <c r="S16" s="648"/>
      <c r="T16" s="648"/>
      <c r="U16" s="648"/>
      <c r="V16" s="648"/>
      <c r="W16" s="648"/>
      <c r="X16" s="648"/>
      <c r="Y16" s="649"/>
      <c r="Z16" s="650">
        <v>0.1</v>
      </c>
      <c r="AA16" s="650"/>
      <c r="AB16" s="650"/>
      <c r="AC16" s="650"/>
      <c r="AD16" s="651">
        <v>87167</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140</v>
      </c>
      <c r="BH16" s="648"/>
      <c r="BI16" s="648"/>
      <c r="BJ16" s="648"/>
      <c r="BK16" s="648"/>
      <c r="BL16" s="648"/>
      <c r="BM16" s="648"/>
      <c r="BN16" s="649"/>
      <c r="BO16" s="650" t="s">
        <v>244</v>
      </c>
      <c r="BP16" s="650"/>
      <c r="BQ16" s="650"/>
      <c r="BR16" s="650"/>
      <c r="BS16" s="656" t="s">
        <v>244</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22038</v>
      </c>
      <c r="CS16" s="648"/>
      <c r="CT16" s="648"/>
      <c r="CU16" s="648"/>
      <c r="CV16" s="648"/>
      <c r="CW16" s="648"/>
      <c r="CX16" s="648"/>
      <c r="CY16" s="649"/>
      <c r="CZ16" s="650">
        <v>0</v>
      </c>
      <c r="DA16" s="650"/>
      <c r="DB16" s="650"/>
      <c r="DC16" s="650"/>
      <c r="DD16" s="656" t="s">
        <v>132</v>
      </c>
      <c r="DE16" s="648"/>
      <c r="DF16" s="648"/>
      <c r="DG16" s="648"/>
      <c r="DH16" s="648"/>
      <c r="DI16" s="648"/>
      <c r="DJ16" s="648"/>
      <c r="DK16" s="648"/>
      <c r="DL16" s="648"/>
      <c r="DM16" s="648"/>
      <c r="DN16" s="648"/>
      <c r="DO16" s="648"/>
      <c r="DP16" s="649"/>
      <c r="DQ16" s="656" t="s">
        <v>246</v>
      </c>
      <c r="DR16" s="648"/>
      <c r="DS16" s="648"/>
      <c r="DT16" s="648"/>
      <c r="DU16" s="648"/>
      <c r="DV16" s="648"/>
      <c r="DW16" s="648"/>
      <c r="DX16" s="648"/>
      <c r="DY16" s="648"/>
      <c r="DZ16" s="648"/>
      <c r="EA16" s="648"/>
      <c r="EB16" s="648"/>
      <c r="EC16" s="657"/>
    </row>
    <row r="17" spans="2:133" ht="11.25" customHeight="1" x14ac:dyDescent="0.25">
      <c r="B17" s="644" t="s">
        <v>266</v>
      </c>
      <c r="C17" s="645"/>
      <c r="D17" s="645"/>
      <c r="E17" s="645"/>
      <c r="F17" s="645"/>
      <c r="G17" s="645"/>
      <c r="H17" s="645"/>
      <c r="I17" s="645"/>
      <c r="J17" s="645"/>
      <c r="K17" s="645"/>
      <c r="L17" s="645"/>
      <c r="M17" s="645"/>
      <c r="N17" s="645"/>
      <c r="O17" s="645"/>
      <c r="P17" s="645"/>
      <c r="Q17" s="646"/>
      <c r="R17" s="647">
        <v>243924</v>
      </c>
      <c r="S17" s="648"/>
      <c r="T17" s="648"/>
      <c r="U17" s="648"/>
      <c r="V17" s="648"/>
      <c r="W17" s="648"/>
      <c r="X17" s="648"/>
      <c r="Y17" s="649"/>
      <c r="Z17" s="650">
        <v>0.2</v>
      </c>
      <c r="AA17" s="650"/>
      <c r="AB17" s="650"/>
      <c r="AC17" s="650"/>
      <c r="AD17" s="651">
        <v>243924</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244</v>
      </c>
      <c r="BH17" s="648"/>
      <c r="BI17" s="648"/>
      <c r="BJ17" s="648"/>
      <c r="BK17" s="648"/>
      <c r="BL17" s="648"/>
      <c r="BM17" s="648"/>
      <c r="BN17" s="649"/>
      <c r="BO17" s="650" t="s">
        <v>244</v>
      </c>
      <c r="BP17" s="650"/>
      <c r="BQ17" s="650"/>
      <c r="BR17" s="650"/>
      <c r="BS17" s="656" t="s">
        <v>244</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5220937</v>
      </c>
      <c r="CS17" s="648"/>
      <c r="CT17" s="648"/>
      <c r="CU17" s="648"/>
      <c r="CV17" s="648"/>
      <c r="CW17" s="648"/>
      <c r="CX17" s="648"/>
      <c r="CY17" s="649"/>
      <c r="CZ17" s="650">
        <v>4.2</v>
      </c>
      <c r="DA17" s="650"/>
      <c r="DB17" s="650"/>
      <c r="DC17" s="650"/>
      <c r="DD17" s="656" t="s">
        <v>244</v>
      </c>
      <c r="DE17" s="648"/>
      <c r="DF17" s="648"/>
      <c r="DG17" s="648"/>
      <c r="DH17" s="648"/>
      <c r="DI17" s="648"/>
      <c r="DJ17" s="648"/>
      <c r="DK17" s="648"/>
      <c r="DL17" s="648"/>
      <c r="DM17" s="648"/>
      <c r="DN17" s="648"/>
      <c r="DO17" s="648"/>
      <c r="DP17" s="649"/>
      <c r="DQ17" s="656">
        <v>5220937</v>
      </c>
      <c r="DR17" s="648"/>
      <c r="DS17" s="648"/>
      <c r="DT17" s="648"/>
      <c r="DU17" s="648"/>
      <c r="DV17" s="648"/>
      <c r="DW17" s="648"/>
      <c r="DX17" s="648"/>
      <c r="DY17" s="648"/>
      <c r="DZ17" s="648"/>
      <c r="EA17" s="648"/>
      <c r="EB17" s="648"/>
      <c r="EC17" s="657"/>
    </row>
    <row r="18" spans="2:133" ht="11.25" customHeight="1" x14ac:dyDescent="0.25">
      <c r="B18" s="644" t="s">
        <v>269</v>
      </c>
      <c r="C18" s="645"/>
      <c r="D18" s="645"/>
      <c r="E18" s="645"/>
      <c r="F18" s="645"/>
      <c r="G18" s="645"/>
      <c r="H18" s="645"/>
      <c r="I18" s="645"/>
      <c r="J18" s="645"/>
      <c r="K18" s="645"/>
      <c r="L18" s="645"/>
      <c r="M18" s="645"/>
      <c r="N18" s="645"/>
      <c r="O18" s="645"/>
      <c r="P18" s="645"/>
      <c r="Q18" s="646"/>
      <c r="R18" s="647">
        <v>309647</v>
      </c>
      <c r="S18" s="648"/>
      <c r="T18" s="648"/>
      <c r="U18" s="648"/>
      <c r="V18" s="648"/>
      <c r="W18" s="648"/>
      <c r="X18" s="648"/>
      <c r="Y18" s="649"/>
      <c r="Z18" s="650">
        <v>0.2</v>
      </c>
      <c r="AA18" s="650"/>
      <c r="AB18" s="650"/>
      <c r="AC18" s="650"/>
      <c r="AD18" s="651">
        <v>309647</v>
      </c>
      <c r="AE18" s="651"/>
      <c r="AF18" s="651"/>
      <c r="AG18" s="651"/>
      <c r="AH18" s="651"/>
      <c r="AI18" s="651"/>
      <c r="AJ18" s="651"/>
      <c r="AK18" s="651"/>
      <c r="AL18" s="652">
        <v>0.6</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244</v>
      </c>
      <c r="BH18" s="648"/>
      <c r="BI18" s="648"/>
      <c r="BJ18" s="648"/>
      <c r="BK18" s="648"/>
      <c r="BL18" s="648"/>
      <c r="BM18" s="648"/>
      <c r="BN18" s="649"/>
      <c r="BO18" s="650" t="s">
        <v>246</v>
      </c>
      <c r="BP18" s="650"/>
      <c r="BQ18" s="650"/>
      <c r="BR18" s="650"/>
      <c r="BS18" s="656" t="s">
        <v>132</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244</v>
      </c>
      <c r="CS18" s="648"/>
      <c r="CT18" s="648"/>
      <c r="CU18" s="648"/>
      <c r="CV18" s="648"/>
      <c r="CW18" s="648"/>
      <c r="CX18" s="648"/>
      <c r="CY18" s="649"/>
      <c r="CZ18" s="650" t="s">
        <v>132</v>
      </c>
      <c r="DA18" s="650"/>
      <c r="DB18" s="650"/>
      <c r="DC18" s="650"/>
      <c r="DD18" s="656" t="s">
        <v>132</v>
      </c>
      <c r="DE18" s="648"/>
      <c r="DF18" s="648"/>
      <c r="DG18" s="648"/>
      <c r="DH18" s="648"/>
      <c r="DI18" s="648"/>
      <c r="DJ18" s="648"/>
      <c r="DK18" s="648"/>
      <c r="DL18" s="648"/>
      <c r="DM18" s="648"/>
      <c r="DN18" s="648"/>
      <c r="DO18" s="648"/>
      <c r="DP18" s="649"/>
      <c r="DQ18" s="656" t="s">
        <v>132</v>
      </c>
      <c r="DR18" s="648"/>
      <c r="DS18" s="648"/>
      <c r="DT18" s="648"/>
      <c r="DU18" s="648"/>
      <c r="DV18" s="648"/>
      <c r="DW18" s="648"/>
      <c r="DX18" s="648"/>
      <c r="DY18" s="648"/>
      <c r="DZ18" s="648"/>
      <c r="EA18" s="648"/>
      <c r="EB18" s="648"/>
      <c r="EC18" s="657"/>
    </row>
    <row r="19" spans="2:133" ht="11.25" customHeight="1" x14ac:dyDescent="0.25">
      <c r="B19" s="644" t="s">
        <v>272</v>
      </c>
      <c r="C19" s="645"/>
      <c r="D19" s="645"/>
      <c r="E19" s="645"/>
      <c r="F19" s="645"/>
      <c r="G19" s="645"/>
      <c r="H19" s="645"/>
      <c r="I19" s="645"/>
      <c r="J19" s="645"/>
      <c r="K19" s="645"/>
      <c r="L19" s="645"/>
      <c r="M19" s="645"/>
      <c r="N19" s="645"/>
      <c r="O19" s="645"/>
      <c r="P19" s="645"/>
      <c r="Q19" s="646"/>
      <c r="R19" s="647">
        <v>258565</v>
      </c>
      <c r="S19" s="648"/>
      <c r="T19" s="648"/>
      <c r="U19" s="648"/>
      <c r="V19" s="648"/>
      <c r="W19" s="648"/>
      <c r="X19" s="648"/>
      <c r="Y19" s="649"/>
      <c r="Z19" s="650">
        <v>0.2</v>
      </c>
      <c r="AA19" s="650"/>
      <c r="AB19" s="650"/>
      <c r="AC19" s="650"/>
      <c r="AD19" s="651">
        <v>258565</v>
      </c>
      <c r="AE19" s="651"/>
      <c r="AF19" s="651"/>
      <c r="AG19" s="651"/>
      <c r="AH19" s="651"/>
      <c r="AI19" s="651"/>
      <c r="AJ19" s="651"/>
      <c r="AK19" s="651"/>
      <c r="AL19" s="652">
        <v>0.5</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4152550</v>
      </c>
      <c r="BH19" s="648"/>
      <c r="BI19" s="648"/>
      <c r="BJ19" s="648"/>
      <c r="BK19" s="648"/>
      <c r="BL19" s="648"/>
      <c r="BM19" s="648"/>
      <c r="BN19" s="649"/>
      <c r="BO19" s="650">
        <v>8.6</v>
      </c>
      <c r="BP19" s="650"/>
      <c r="BQ19" s="650"/>
      <c r="BR19" s="650"/>
      <c r="BS19" s="656" t="s">
        <v>140</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244</v>
      </c>
      <c r="CS19" s="648"/>
      <c r="CT19" s="648"/>
      <c r="CU19" s="648"/>
      <c r="CV19" s="648"/>
      <c r="CW19" s="648"/>
      <c r="CX19" s="648"/>
      <c r="CY19" s="649"/>
      <c r="CZ19" s="650" t="s">
        <v>132</v>
      </c>
      <c r="DA19" s="650"/>
      <c r="DB19" s="650"/>
      <c r="DC19" s="650"/>
      <c r="DD19" s="656" t="s">
        <v>140</v>
      </c>
      <c r="DE19" s="648"/>
      <c r="DF19" s="648"/>
      <c r="DG19" s="648"/>
      <c r="DH19" s="648"/>
      <c r="DI19" s="648"/>
      <c r="DJ19" s="648"/>
      <c r="DK19" s="648"/>
      <c r="DL19" s="648"/>
      <c r="DM19" s="648"/>
      <c r="DN19" s="648"/>
      <c r="DO19" s="648"/>
      <c r="DP19" s="649"/>
      <c r="DQ19" s="656" t="s">
        <v>132</v>
      </c>
      <c r="DR19" s="648"/>
      <c r="DS19" s="648"/>
      <c r="DT19" s="648"/>
      <c r="DU19" s="648"/>
      <c r="DV19" s="648"/>
      <c r="DW19" s="648"/>
      <c r="DX19" s="648"/>
      <c r="DY19" s="648"/>
      <c r="DZ19" s="648"/>
      <c r="EA19" s="648"/>
      <c r="EB19" s="648"/>
      <c r="EC19" s="657"/>
    </row>
    <row r="20" spans="2:133" ht="11.25" customHeight="1" x14ac:dyDescent="0.25">
      <c r="B20" s="644" t="s">
        <v>275</v>
      </c>
      <c r="C20" s="645"/>
      <c r="D20" s="645"/>
      <c r="E20" s="645"/>
      <c r="F20" s="645"/>
      <c r="G20" s="645"/>
      <c r="H20" s="645"/>
      <c r="I20" s="645"/>
      <c r="J20" s="645"/>
      <c r="K20" s="645"/>
      <c r="L20" s="645"/>
      <c r="M20" s="645"/>
      <c r="N20" s="645"/>
      <c r="O20" s="645"/>
      <c r="P20" s="645"/>
      <c r="Q20" s="646"/>
      <c r="R20" s="647">
        <v>42045</v>
      </c>
      <c r="S20" s="648"/>
      <c r="T20" s="648"/>
      <c r="U20" s="648"/>
      <c r="V20" s="648"/>
      <c r="W20" s="648"/>
      <c r="X20" s="648"/>
      <c r="Y20" s="649"/>
      <c r="Z20" s="650">
        <v>0</v>
      </c>
      <c r="AA20" s="650"/>
      <c r="AB20" s="650"/>
      <c r="AC20" s="650"/>
      <c r="AD20" s="651">
        <v>42045</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4152550</v>
      </c>
      <c r="BH20" s="648"/>
      <c r="BI20" s="648"/>
      <c r="BJ20" s="648"/>
      <c r="BK20" s="648"/>
      <c r="BL20" s="648"/>
      <c r="BM20" s="648"/>
      <c r="BN20" s="649"/>
      <c r="BO20" s="650">
        <v>8.6</v>
      </c>
      <c r="BP20" s="650"/>
      <c r="BQ20" s="650"/>
      <c r="BR20" s="650"/>
      <c r="BS20" s="656" t="s">
        <v>132</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125116473</v>
      </c>
      <c r="CS20" s="648"/>
      <c r="CT20" s="648"/>
      <c r="CU20" s="648"/>
      <c r="CV20" s="648"/>
      <c r="CW20" s="648"/>
      <c r="CX20" s="648"/>
      <c r="CY20" s="649"/>
      <c r="CZ20" s="650">
        <v>100</v>
      </c>
      <c r="DA20" s="650"/>
      <c r="DB20" s="650"/>
      <c r="DC20" s="650"/>
      <c r="DD20" s="656">
        <v>8862319</v>
      </c>
      <c r="DE20" s="648"/>
      <c r="DF20" s="648"/>
      <c r="DG20" s="648"/>
      <c r="DH20" s="648"/>
      <c r="DI20" s="648"/>
      <c r="DJ20" s="648"/>
      <c r="DK20" s="648"/>
      <c r="DL20" s="648"/>
      <c r="DM20" s="648"/>
      <c r="DN20" s="648"/>
      <c r="DO20" s="648"/>
      <c r="DP20" s="649"/>
      <c r="DQ20" s="656">
        <v>60972889</v>
      </c>
      <c r="DR20" s="648"/>
      <c r="DS20" s="648"/>
      <c r="DT20" s="648"/>
      <c r="DU20" s="648"/>
      <c r="DV20" s="648"/>
      <c r="DW20" s="648"/>
      <c r="DX20" s="648"/>
      <c r="DY20" s="648"/>
      <c r="DZ20" s="648"/>
      <c r="EA20" s="648"/>
      <c r="EB20" s="648"/>
      <c r="EC20" s="657"/>
    </row>
    <row r="21" spans="2:133" ht="11.25" customHeight="1" x14ac:dyDescent="0.25">
      <c r="B21" s="644" t="s">
        <v>278</v>
      </c>
      <c r="C21" s="645"/>
      <c r="D21" s="645"/>
      <c r="E21" s="645"/>
      <c r="F21" s="645"/>
      <c r="G21" s="645"/>
      <c r="H21" s="645"/>
      <c r="I21" s="645"/>
      <c r="J21" s="645"/>
      <c r="K21" s="645"/>
      <c r="L21" s="645"/>
      <c r="M21" s="645"/>
      <c r="N21" s="645"/>
      <c r="O21" s="645"/>
      <c r="P21" s="645"/>
      <c r="Q21" s="646"/>
      <c r="R21" s="647">
        <v>9037</v>
      </c>
      <c r="S21" s="648"/>
      <c r="T21" s="648"/>
      <c r="U21" s="648"/>
      <c r="V21" s="648"/>
      <c r="W21" s="648"/>
      <c r="X21" s="648"/>
      <c r="Y21" s="649"/>
      <c r="Z21" s="650">
        <v>0</v>
      </c>
      <c r="AA21" s="650"/>
      <c r="AB21" s="650"/>
      <c r="AC21" s="650"/>
      <c r="AD21" s="651">
        <v>9037</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244</v>
      </c>
      <c r="BH21" s="648"/>
      <c r="BI21" s="648"/>
      <c r="BJ21" s="648"/>
      <c r="BK21" s="648"/>
      <c r="BL21" s="648"/>
      <c r="BM21" s="648"/>
      <c r="BN21" s="649"/>
      <c r="BO21" s="650" t="s">
        <v>246</v>
      </c>
      <c r="BP21" s="650"/>
      <c r="BQ21" s="650"/>
      <c r="BR21" s="650"/>
      <c r="BS21" s="656" t="s">
        <v>244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5">
      <c r="B22" s="644" t="s">
        <v>280</v>
      </c>
      <c r="C22" s="645"/>
      <c r="D22" s="645"/>
      <c r="E22" s="645"/>
      <c r="F22" s="645"/>
      <c r="G22" s="645"/>
      <c r="H22" s="645"/>
      <c r="I22" s="645"/>
      <c r="J22" s="645"/>
      <c r="K22" s="645"/>
      <c r="L22" s="645"/>
      <c r="M22" s="645"/>
      <c r="N22" s="645"/>
      <c r="O22" s="645"/>
      <c r="P22" s="645"/>
      <c r="Q22" s="646"/>
      <c r="R22" s="647">
        <v>1228556</v>
      </c>
      <c r="S22" s="648"/>
      <c r="T22" s="648"/>
      <c r="U22" s="648"/>
      <c r="V22" s="648"/>
      <c r="W22" s="648"/>
      <c r="X22" s="648"/>
      <c r="Y22" s="649"/>
      <c r="Z22" s="650">
        <v>1</v>
      </c>
      <c r="AA22" s="650"/>
      <c r="AB22" s="650"/>
      <c r="AC22" s="650"/>
      <c r="AD22" s="651">
        <v>997998</v>
      </c>
      <c r="AE22" s="651"/>
      <c r="AF22" s="651"/>
      <c r="AG22" s="651"/>
      <c r="AH22" s="651"/>
      <c r="AI22" s="651"/>
      <c r="AJ22" s="651"/>
      <c r="AK22" s="651"/>
      <c r="AL22" s="652">
        <v>1.9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132</v>
      </c>
      <c r="BH22" s="648"/>
      <c r="BI22" s="648"/>
      <c r="BJ22" s="648"/>
      <c r="BK22" s="648"/>
      <c r="BL22" s="648"/>
      <c r="BM22" s="648"/>
      <c r="BN22" s="649"/>
      <c r="BO22" s="650" t="s">
        <v>132</v>
      </c>
      <c r="BP22" s="650"/>
      <c r="BQ22" s="650"/>
      <c r="BR22" s="650"/>
      <c r="BS22" s="656" t="s">
        <v>140</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5">
      <c r="B23" s="644" t="s">
        <v>283</v>
      </c>
      <c r="C23" s="645"/>
      <c r="D23" s="645"/>
      <c r="E23" s="645"/>
      <c r="F23" s="645"/>
      <c r="G23" s="645"/>
      <c r="H23" s="645"/>
      <c r="I23" s="645"/>
      <c r="J23" s="645"/>
      <c r="K23" s="645"/>
      <c r="L23" s="645"/>
      <c r="M23" s="645"/>
      <c r="N23" s="645"/>
      <c r="O23" s="645"/>
      <c r="P23" s="645"/>
      <c r="Q23" s="646"/>
      <c r="R23" s="647">
        <v>997998</v>
      </c>
      <c r="S23" s="648"/>
      <c r="T23" s="648"/>
      <c r="U23" s="648"/>
      <c r="V23" s="648"/>
      <c r="W23" s="648"/>
      <c r="X23" s="648"/>
      <c r="Y23" s="649"/>
      <c r="Z23" s="650">
        <v>0.8</v>
      </c>
      <c r="AA23" s="650"/>
      <c r="AB23" s="650"/>
      <c r="AC23" s="650"/>
      <c r="AD23" s="651">
        <v>997998</v>
      </c>
      <c r="AE23" s="651"/>
      <c r="AF23" s="651"/>
      <c r="AG23" s="651"/>
      <c r="AH23" s="651"/>
      <c r="AI23" s="651"/>
      <c r="AJ23" s="651"/>
      <c r="AK23" s="651"/>
      <c r="AL23" s="652">
        <v>1.9</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4152550</v>
      </c>
      <c r="BH23" s="648"/>
      <c r="BI23" s="648"/>
      <c r="BJ23" s="648"/>
      <c r="BK23" s="648"/>
      <c r="BL23" s="648"/>
      <c r="BM23" s="648"/>
      <c r="BN23" s="649"/>
      <c r="BO23" s="650">
        <v>8.6</v>
      </c>
      <c r="BP23" s="650"/>
      <c r="BQ23" s="650"/>
      <c r="BR23" s="650"/>
      <c r="BS23" s="656" t="s">
        <v>140</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25">
      <c r="B24" s="644" t="s">
        <v>290</v>
      </c>
      <c r="C24" s="645"/>
      <c r="D24" s="645"/>
      <c r="E24" s="645"/>
      <c r="F24" s="645"/>
      <c r="G24" s="645"/>
      <c r="H24" s="645"/>
      <c r="I24" s="645"/>
      <c r="J24" s="645"/>
      <c r="K24" s="645"/>
      <c r="L24" s="645"/>
      <c r="M24" s="645"/>
      <c r="N24" s="645"/>
      <c r="O24" s="645"/>
      <c r="P24" s="645"/>
      <c r="Q24" s="646"/>
      <c r="R24" s="647">
        <v>230558</v>
      </c>
      <c r="S24" s="648"/>
      <c r="T24" s="648"/>
      <c r="U24" s="648"/>
      <c r="V24" s="648"/>
      <c r="W24" s="648"/>
      <c r="X24" s="648"/>
      <c r="Y24" s="649"/>
      <c r="Z24" s="650">
        <v>0.2</v>
      </c>
      <c r="AA24" s="650"/>
      <c r="AB24" s="650"/>
      <c r="AC24" s="650"/>
      <c r="AD24" s="651" t="s">
        <v>140</v>
      </c>
      <c r="AE24" s="651"/>
      <c r="AF24" s="651"/>
      <c r="AG24" s="651"/>
      <c r="AH24" s="651"/>
      <c r="AI24" s="651"/>
      <c r="AJ24" s="651"/>
      <c r="AK24" s="651"/>
      <c r="AL24" s="652" t="s">
        <v>140</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140</v>
      </c>
      <c r="BH24" s="648"/>
      <c r="BI24" s="648"/>
      <c r="BJ24" s="648"/>
      <c r="BK24" s="648"/>
      <c r="BL24" s="648"/>
      <c r="BM24" s="648"/>
      <c r="BN24" s="649"/>
      <c r="BO24" s="650" t="s">
        <v>244</v>
      </c>
      <c r="BP24" s="650"/>
      <c r="BQ24" s="650"/>
      <c r="BR24" s="650"/>
      <c r="BS24" s="656" t="s">
        <v>132</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52237926</v>
      </c>
      <c r="CS24" s="637"/>
      <c r="CT24" s="637"/>
      <c r="CU24" s="637"/>
      <c r="CV24" s="637"/>
      <c r="CW24" s="637"/>
      <c r="CX24" s="637"/>
      <c r="CY24" s="638"/>
      <c r="CZ24" s="641">
        <v>41.8</v>
      </c>
      <c r="DA24" s="642"/>
      <c r="DB24" s="642"/>
      <c r="DC24" s="661"/>
      <c r="DD24" s="686">
        <v>29048207</v>
      </c>
      <c r="DE24" s="637"/>
      <c r="DF24" s="637"/>
      <c r="DG24" s="637"/>
      <c r="DH24" s="637"/>
      <c r="DI24" s="637"/>
      <c r="DJ24" s="637"/>
      <c r="DK24" s="638"/>
      <c r="DL24" s="686">
        <v>28331018</v>
      </c>
      <c r="DM24" s="637"/>
      <c r="DN24" s="637"/>
      <c r="DO24" s="637"/>
      <c r="DP24" s="637"/>
      <c r="DQ24" s="637"/>
      <c r="DR24" s="637"/>
      <c r="DS24" s="637"/>
      <c r="DT24" s="637"/>
      <c r="DU24" s="637"/>
      <c r="DV24" s="638"/>
      <c r="DW24" s="641">
        <v>53.2</v>
      </c>
      <c r="DX24" s="642"/>
      <c r="DY24" s="642"/>
      <c r="DZ24" s="642"/>
      <c r="EA24" s="642"/>
      <c r="EB24" s="642"/>
      <c r="EC24" s="643"/>
    </row>
    <row r="25" spans="2:133" ht="11.25" customHeight="1" x14ac:dyDescent="0.25">
      <c r="B25" s="644" t="s">
        <v>293</v>
      </c>
      <c r="C25" s="645"/>
      <c r="D25" s="645"/>
      <c r="E25" s="645"/>
      <c r="F25" s="645"/>
      <c r="G25" s="645"/>
      <c r="H25" s="645"/>
      <c r="I25" s="645"/>
      <c r="J25" s="645"/>
      <c r="K25" s="645"/>
      <c r="L25" s="645"/>
      <c r="M25" s="645"/>
      <c r="N25" s="645"/>
      <c r="O25" s="645"/>
      <c r="P25" s="645"/>
      <c r="Q25" s="646"/>
      <c r="R25" s="647" t="s">
        <v>244</v>
      </c>
      <c r="S25" s="648"/>
      <c r="T25" s="648"/>
      <c r="U25" s="648"/>
      <c r="V25" s="648"/>
      <c r="W25" s="648"/>
      <c r="X25" s="648"/>
      <c r="Y25" s="649"/>
      <c r="Z25" s="650" t="s">
        <v>244</v>
      </c>
      <c r="AA25" s="650"/>
      <c r="AB25" s="650"/>
      <c r="AC25" s="650"/>
      <c r="AD25" s="651" t="s">
        <v>244</v>
      </c>
      <c r="AE25" s="651"/>
      <c r="AF25" s="651"/>
      <c r="AG25" s="651"/>
      <c r="AH25" s="651"/>
      <c r="AI25" s="651"/>
      <c r="AJ25" s="651"/>
      <c r="AK25" s="651"/>
      <c r="AL25" s="652" t="s">
        <v>140</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244</v>
      </c>
      <c r="BH25" s="648"/>
      <c r="BI25" s="648"/>
      <c r="BJ25" s="648"/>
      <c r="BK25" s="648"/>
      <c r="BL25" s="648"/>
      <c r="BM25" s="648"/>
      <c r="BN25" s="649"/>
      <c r="BO25" s="650" t="s">
        <v>244</v>
      </c>
      <c r="BP25" s="650"/>
      <c r="BQ25" s="650"/>
      <c r="BR25" s="650"/>
      <c r="BS25" s="656" t="s">
        <v>140</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17113715</v>
      </c>
      <c r="CS25" s="683"/>
      <c r="CT25" s="683"/>
      <c r="CU25" s="683"/>
      <c r="CV25" s="683"/>
      <c r="CW25" s="683"/>
      <c r="CX25" s="683"/>
      <c r="CY25" s="684"/>
      <c r="CZ25" s="652">
        <v>13.7</v>
      </c>
      <c r="DA25" s="681"/>
      <c r="DB25" s="681"/>
      <c r="DC25" s="685"/>
      <c r="DD25" s="656">
        <v>15179836</v>
      </c>
      <c r="DE25" s="683"/>
      <c r="DF25" s="683"/>
      <c r="DG25" s="683"/>
      <c r="DH25" s="683"/>
      <c r="DI25" s="683"/>
      <c r="DJ25" s="683"/>
      <c r="DK25" s="684"/>
      <c r="DL25" s="656">
        <v>14790375</v>
      </c>
      <c r="DM25" s="683"/>
      <c r="DN25" s="683"/>
      <c r="DO25" s="683"/>
      <c r="DP25" s="683"/>
      <c r="DQ25" s="683"/>
      <c r="DR25" s="683"/>
      <c r="DS25" s="683"/>
      <c r="DT25" s="683"/>
      <c r="DU25" s="683"/>
      <c r="DV25" s="684"/>
      <c r="DW25" s="652">
        <v>27.7</v>
      </c>
      <c r="DX25" s="681"/>
      <c r="DY25" s="681"/>
      <c r="DZ25" s="681"/>
      <c r="EA25" s="681"/>
      <c r="EB25" s="681"/>
      <c r="EC25" s="682"/>
    </row>
    <row r="26" spans="2:133" ht="11.25" customHeight="1" x14ac:dyDescent="0.25">
      <c r="B26" s="644" t="s">
        <v>296</v>
      </c>
      <c r="C26" s="645"/>
      <c r="D26" s="645"/>
      <c r="E26" s="645"/>
      <c r="F26" s="645"/>
      <c r="G26" s="645"/>
      <c r="H26" s="645"/>
      <c r="I26" s="645"/>
      <c r="J26" s="645"/>
      <c r="K26" s="645"/>
      <c r="L26" s="645"/>
      <c r="M26" s="645"/>
      <c r="N26" s="645"/>
      <c r="O26" s="645"/>
      <c r="P26" s="645"/>
      <c r="Q26" s="646"/>
      <c r="R26" s="647">
        <v>56837516</v>
      </c>
      <c r="S26" s="648"/>
      <c r="T26" s="648"/>
      <c r="U26" s="648"/>
      <c r="V26" s="648"/>
      <c r="W26" s="648"/>
      <c r="X26" s="648"/>
      <c r="Y26" s="649"/>
      <c r="Z26" s="650">
        <v>44.8</v>
      </c>
      <c r="AA26" s="650"/>
      <c r="AB26" s="650"/>
      <c r="AC26" s="650"/>
      <c r="AD26" s="651">
        <v>52454408</v>
      </c>
      <c r="AE26" s="651"/>
      <c r="AF26" s="651"/>
      <c r="AG26" s="651"/>
      <c r="AH26" s="651"/>
      <c r="AI26" s="651"/>
      <c r="AJ26" s="651"/>
      <c r="AK26" s="651"/>
      <c r="AL26" s="652">
        <v>98.4</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140</v>
      </c>
      <c r="BH26" s="648"/>
      <c r="BI26" s="648"/>
      <c r="BJ26" s="648"/>
      <c r="BK26" s="648"/>
      <c r="BL26" s="648"/>
      <c r="BM26" s="648"/>
      <c r="BN26" s="649"/>
      <c r="BO26" s="650" t="s">
        <v>132</v>
      </c>
      <c r="BP26" s="650"/>
      <c r="BQ26" s="650"/>
      <c r="BR26" s="650"/>
      <c r="BS26" s="656" t="s">
        <v>132</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10685067</v>
      </c>
      <c r="CS26" s="648"/>
      <c r="CT26" s="648"/>
      <c r="CU26" s="648"/>
      <c r="CV26" s="648"/>
      <c r="CW26" s="648"/>
      <c r="CX26" s="648"/>
      <c r="CY26" s="649"/>
      <c r="CZ26" s="652">
        <v>8.5</v>
      </c>
      <c r="DA26" s="681"/>
      <c r="DB26" s="681"/>
      <c r="DC26" s="685"/>
      <c r="DD26" s="656">
        <v>9446786</v>
      </c>
      <c r="DE26" s="648"/>
      <c r="DF26" s="648"/>
      <c r="DG26" s="648"/>
      <c r="DH26" s="648"/>
      <c r="DI26" s="648"/>
      <c r="DJ26" s="648"/>
      <c r="DK26" s="649"/>
      <c r="DL26" s="656" t="s">
        <v>132</v>
      </c>
      <c r="DM26" s="648"/>
      <c r="DN26" s="648"/>
      <c r="DO26" s="648"/>
      <c r="DP26" s="648"/>
      <c r="DQ26" s="648"/>
      <c r="DR26" s="648"/>
      <c r="DS26" s="648"/>
      <c r="DT26" s="648"/>
      <c r="DU26" s="648"/>
      <c r="DV26" s="649"/>
      <c r="DW26" s="652" t="s">
        <v>244</v>
      </c>
      <c r="DX26" s="681"/>
      <c r="DY26" s="681"/>
      <c r="DZ26" s="681"/>
      <c r="EA26" s="681"/>
      <c r="EB26" s="681"/>
      <c r="EC26" s="682"/>
    </row>
    <row r="27" spans="2:133" ht="11.25" customHeight="1" x14ac:dyDescent="0.25">
      <c r="B27" s="644" t="s">
        <v>299</v>
      </c>
      <c r="C27" s="645"/>
      <c r="D27" s="645"/>
      <c r="E27" s="645"/>
      <c r="F27" s="645"/>
      <c r="G27" s="645"/>
      <c r="H27" s="645"/>
      <c r="I27" s="645"/>
      <c r="J27" s="645"/>
      <c r="K27" s="645"/>
      <c r="L27" s="645"/>
      <c r="M27" s="645"/>
      <c r="N27" s="645"/>
      <c r="O27" s="645"/>
      <c r="P27" s="645"/>
      <c r="Q27" s="646"/>
      <c r="R27" s="647">
        <v>40415</v>
      </c>
      <c r="S27" s="648"/>
      <c r="T27" s="648"/>
      <c r="U27" s="648"/>
      <c r="V27" s="648"/>
      <c r="W27" s="648"/>
      <c r="X27" s="648"/>
      <c r="Y27" s="649"/>
      <c r="Z27" s="650">
        <v>0</v>
      </c>
      <c r="AA27" s="650"/>
      <c r="AB27" s="650"/>
      <c r="AC27" s="650"/>
      <c r="AD27" s="651">
        <v>40415</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48074377</v>
      </c>
      <c r="BH27" s="648"/>
      <c r="BI27" s="648"/>
      <c r="BJ27" s="648"/>
      <c r="BK27" s="648"/>
      <c r="BL27" s="648"/>
      <c r="BM27" s="648"/>
      <c r="BN27" s="649"/>
      <c r="BO27" s="650">
        <v>100</v>
      </c>
      <c r="BP27" s="650"/>
      <c r="BQ27" s="650"/>
      <c r="BR27" s="650"/>
      <c r="BS27" s="656">
        <v>554600</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29903274</v>
      </c>
      <c r="CS27" s="683"/>
      <c r="CT27" s="683"/>
      <c r="CU27" s="683"/>
      <c r="CV27" s="683"/>
      <c r="CW27" s="683"/>
      <c r="CX27" s="683"/>
      <c r="CY27" s="684"/>
      <c r="CZ27" s="652">
        <v>23.9</v>
      </c>
      <c r="DA27" s="681"/>
      <c r="DB27" s="681"/>
      <c r="DC27" s="685"/>
      <c r="DD27" s="656">
        <v>8647434</v>
      </c>
      <c r="DE27" s="683"/>
      <c r="DF27" s="683"/>
      <c r="DG27" s="683"/>
      <c r="DH27" s="683"/>
      <c r="DI27" s="683"/>
      <c r="DJ27" s="683"/>
      <c r="DK27" s="684"/>
      <c r="DL27" s="656">
        <v>8319706</v>
      </c>
      <c r="DM27" s="683"/>
      <c r="DN27" s="683"/>
      <c r="DO27" s="683"/>
      <c r="DP27" s="683"/>
      <c r="DQ27" s="683"/>
      <c r="DR27" s="683"/>
      <c r="DS27" s="683"/>
      <c r="DT27" s="683"/>
      <c r="DU27" s="683"/>
      <c r="DV27" s="684"/>
      <c r="DW27" s="652">
        <v>15.6</v>
      </c>
      <c r="DX27" s="681"/>
      <c r="DY27" s="681"/>
      <c r="DZ27" s="681"/>
      <c r="EA27" s="681"/>
      <c r="EB27" s="681"/>
      <c r="EC27" s="682"/>
    </row>
    <row r="28" spans="2:133" ht="11.25" customHeight="1" x14ac:dyDescent="0.25">
      <c r="B28" s="644" t="s">
        <v>302</v>
      </c>
      <c r="C28" s="645"/>
      <c r="D28" s="645"/>
      <c r="E28" s="645"/>
      <c r="F28" s="645"/>
      <c r="G28" s="645"/>
      <c r="H28" s="645"/>
      <c r="I28" s="645"/>
      <c r="J28" s="645"/>
      <c r="K28" s="645"/>
      <c r="L28" s="645"/>
      <c r="M28" s="645"/>
      <c r="N28" s="645"/>
      <c r="O28" s="645"/>
      <c r="P28" s="645"/>
      <c r="Q28" s="646"/>
      <c r="R28" s="647">
        <v>321686</v>
      </c>
      <c r="S28" s="648"/>
      <c r="T28" s="648"/>
      <c r="U28" s="648"/>
      <c r="V28" s="648"/>
      <c r="W28" s="648"/>
      <c r="X28" s="648"/>
      <c r="Y28" s="649"/>
      <c r="Z28" s="650">
        <v>0.3</v>
      </c>
      <c r="AA28" s="650"/>
      <c r="AB28" s="650"/>
      <c r="AC28" s="650"/>
      <c r="AD28" s="651" t="s">
        <v>244</v>
      </c>
      <c r="AE28" s="651"/>
      <c r="AF28" s="651"/>
      <c r="AG28" s="651"/>
      <c r="AH28" s="651"/>
      <c r="AI28" s="651"/>
      <c r="AJ28" s="651"/>
      <c r="AK28" s="651"/>
      <c r="AL28" s="652" t="s">
        <v>244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5220937</v>
      </c>
      <c r="CS28" s="648"/>
      <c r="CT28" s="648"/>
      <c r="CU28" s="648"/>
      <c r="CV28" s="648"/>
      <c r="CW28" s="648"/>
      <c r="CX28" s="648"/>
      <c r="CY28" s="649"/>
      <c r="CZ28" s="652">
        <v>4.2</v>
      </c>
      <c r="DA28" s="681"/>
      <c r="DB28" s="681"/>
      <c r="DC28" s="685"/>
      <c r="DD28" s="656">
        <v>5220937</v>
      </c>
      <c r="DE28" s="648"/>
      <c r="DF28" s="648"/>
      <c r="DG28" s="648"/>
      <c r="DH28" s="648"/>
      <c r="DI28" s="648"/>
      <c r="DJ28" s="648"/>
      <c r="DK28" s="649"/>
      <c r="DL28" s="656">
        <v>5220937</v>
      </c>
      <c r="DM28" s="648"/>
      <c r="DN28" s="648"/>
      <c r="DO28" s="648"/>
      <c r="DP28" s="648"/>
      <c r="DQ28" s="648"/>
      <c r="DR28" s="648"/>
      <c r="DS28" s="648"/>
      <c r="DT28" s="648"/>
      <c r="DU28" s="648"/>
      <c r="DV28" s="649"/>
      <c r="DW28" s="652">
        <v>9.8000000000000007</v>
      </c>
      <c r="DX28" s="681"/>
      <c r="DY28" s="681"/>
      <c r="DZ28" s="681"/>
      <c r="EA28" s="681"/>
      <c r="EB28" s="681"/>
      <c r="EC28" s="682"/>
    </row>
    <row r="29" spans="2:133" ht="11.25" customHeight="1" x14ac:dyDescent="0.25">
      <c r="B29" s="644" t="s">
        <v>304</v>
      </c>
      <c r="C29" s="645"/>
      <c r="D29" s="645"/>
      <c r="E29" s="645"/>
      <c r="F29" s="645"/>
      <c r="G29" s="645"/>
      <c r="H29" s="645"/>
      <c r="I29" s="645"/>
      <c r="J29" s="645"/>
      <c r="K29" s="645"/>
      <c r="L29" s="645"/>
      <c r="M29" s="645"/>
      <c r="N29" s="645"/>
      <c r="O29" s="645"/>
      <c r="P29" s="645"/>
      <c r="Q29" s="646"/>
      <c r="R29" s="647">
        <v>1107437</v>
      </c>
      <c r="S29" s="648"/>
      <c r="T29" s="648"/>
      <c r="U29" s="648"/>
      <c r="V29" s="648"/>
      <c r="W29" s="648"/>
      <c r="X29" s="648"/>
      <c r="Y29" s="649"/>
      <c r="Z29" s="650">
        <v>0.9</v>
      </c>
      <c r="AA29" s="650"/>
      <c r="AB29" s="650"/>
      <c r="AC29" s="650"/>
      <c r="AD29" s="651">
        <v>367978</v>
      </c>
      <c r="AE29" s="651"/>
      <c r="AF29" s="651"/>
      <c r="AG29" s="651"/>
      <c r="AH29" s="651"/>
      <c r="AI29" s="651"/>
      <c r="AJ29" s="651"/>
      <c r="AK29" s="651"/>
      <c r="AL29" s="652">
        <v>0.7</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5220937</v>
      </c>
      <c r="CS29" s="683"/>
      <c r="CT29" s="683"/>
      <c r="CU29" s="683"/>
      <c r="CV29" s="683"/>
      <c r="CW29" s="683"/>
      <c r="CX29" s="683"/>
      <c r="CY29" s="684"/>
      <c r="CZ29" s="652">
        <v>4.2</v>
      </c>
      <c r="DA29" s="681"/>
      <c r="DB29" s="681"/>
      <c r="DC29" s="685"/>
      <c r="DD29" s="656">
        <v>5220937</v>
      </c>
      <c r="DE29" s="683"/>
      <c r="DF29" s="683"/>
      <c r="DG29" s="683"/>
      <c r="DH29" s="683"/>
      <c r="DI29" s="683"/>
      <c r="DJ29" s="683"/>
      <c r="DK29" s="684"/>
      <c r="DL29" s="656">
        <v>5220937</v>
      </c>
      <c r="DM29" s="683"/>
      <c r="DN29" s="683"/>
      <c r="DO29" s="683"/>
      <c r="DP29" s="683"/>
      <c r="DQ29" s="683"/>
      <c r="DR29" s="683"/>
      <c r="DS29" s="683"/>
      <c r="DT29" s="683"/>
      <c r="DU29" s="683"/>
      <c r="DV29" s="684"/>
      <c r="DW29" s="652">
        <v>9.8000000000000007</v>
      </c>
      <c r="DX29" s="681"/>
      <c r="DY29" s="681"/>
      <c r="DZ29" s="681"/>
      <c r="EA29" s="681"/>
      <c r="EB29" s="681"/>
      <c r="EC29" s="682"/>
    </row>
    <row r="30" spans="2:133" ht="11.25" customHeight="1" x14ac:dyDescent="0.25">
      <c r="B30" s="644" t="s">
        <v>307</v>
      </c>
      <c r="C30" s="645"/>
      <c r="D30" s="645"/>
      <c r="E30" s="645"/>
      <c r="F30" s="645"/>
      <c r="G30" s="645"/>
      <c r="H30" s="645"/>
      <c r="I30" s="645"/>
      <c r="J30" s="645"/>
      <c r="K30" s="645"/>
      <c r="L30" s="645"/>
      <c r="M30" s="645"/>
      <c r="N30" s="645"/>
      <c r="O30" s="645"/>
      <c r="P30" s="645"/>
      <c r="Q30" s="646"/>
      <c r="R30" s="647">
        <v>402201</v>
      </c>
      <c r="S30" s="648"/>
      <c r="T30" s="648"/>
      <c r="U30" s="648"/>
      <c r="V30" s="648"/>
      <c r="W30" s="648"/>
      <c r="X30" s="648"/>
      <c r="Y30" s="649"/>
      <c r="Z30" s="650">
        <v>0.3</v>
      </c>
      <c r="AA30" s="650"/>
      <c r="AB30" s="650"/>
      <c r="AC30" s="650"/>
      <c r="AD30" s="651" t="s">
        <v>244</v>
      </c>
      <c r="AE30" s="651"/>
      <c r="AF30" s="651"/>
      <c r="AG30" s="651"/>
      <c r="AH30" s="651"/>
      <c r="AI30" s="651"/>
      <c r="AJ30" s="651"/>
      <c r="AK30" s="651"/>
      <c r="AL30" s="652" t="s">
        <v>244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4878770</v>
      </c>
      <c r="CS30" s="648"/>
      <c r="CT30" s="648"/>
      <c r="CU30" s="648"/>
      <c r="CV30" s="648"/>
      <c r="CW30" s="648"/>
      <c r="CX30" s="648"/>
      <c r="CY30" s="649"/>
      <c r="CZ30" s="652">
        <v>3.9</v>
      </c>
      <c r="DA30" s="681"/>
      <c r="DB30" s="681"/>
      <c r="DC30" s="685"/>
      <c r="DD30" s="656">
        <v>4878770</v>
      </c>
      <c r="DE30" s="648"/>
      <c r="DF30" s="648"/>
      <c r="DG30" s="648"/>
      <c r="DH30" s="648"/>
      <c r="DI30" s="648"/>
      <c r="DJ30" s="648"/>
      <c r="DK30" s="649"/>
      <c r="DL30" s="656">
        <v>4878770</v>
      </c>
      <c r="DM30" s="648"/>
      <c r="DN30" s="648"/>
      <c r="DO30" s="648"/>
      <c r="DP30" s="648"/>
      <c r="DQ30" s="648"/>
      <c r="DR30" s="648"/>
      <c r="DS30" s="648"/>
      <c r="DT30" s="648"/>
      <c r="DU30" s="648"/>
      <c r="DV30" s="649"/>
      <c r="DW30" s="652">
        <v>9.1999999999999993</v>
      </c>
      <c r="DX30" s="681"/>
      <c r="DY30" s="681"/>
      <c r="DZ30" s="681"/>
      <c r="EA30" s="681"/>
      <c r="EB30" s="681"/>
      <c r="EC30" s="682"/>
    </row>
    <row r="31" spans="2:133" ht="11.25" customHeight="1" x14ac:dyDescent="0.25">
      <c r="B31" s="644" t="s">
        <v>311</v>
      </c>
      <c r="C31" s="645"/>
      <c r="D31" s="645"/>
      <c r="E31" s="645"/>
      <c r="F31" s="645"/>
      <c r="G31" s="645"/>
      <c r="H31" s="645"/>
      <c r="I31" s="645"/>
      <c r="J31" s="645"/>
      <c r="K31" s="645"/>
      <c r="L31" s="645"/>
      <c r="M31" s="645"/>
      <c r="N31" s="645"/>
      <c r="O31" s="645"/>
      <c r="P31" s="645"/>
      <c r="Q31" s="646"/>
      <c r="R31" s="647">
        <v>51616215</v>
      </c>
      <c r="S31" s="648"/>
      <c r="T31" s="648"/>
      <c r="U31" s="648"/>
      <c r="V31" s="648"/>
      <c r="W31" s="648"/>
      <c r="X31" s="648"/>
      <c r="Y31" s="649"/>
      <c r="Z31" s="650">
        <v>40.700000000000003</v>
      </c>
      <c r="AA31" s="650"/>
      <c r="AB31" s="650"/>
      <c r="AC31" s="650"/>
      <c r="AD31" s="651" t="s">
        <v>244</v>
      </c>
      <c r="AE31" s="651"/>
      <c r="AF31" s="651"/>
      <c r="AG31" s="651"/>
      <c r="AH31" s="651"/>
      <c r="AI31" s="651"/>
      <c r="AJ31" s="651"/>
      <c r="AK31" s="651"/>
      <c r="AL31" s="652" t="s">
        <v>244</v>
      </c>
      <c r="AM31" s="653"/>
      <c r="AN31" s="653"/>
      <c r="AO31" s="654"/>
      <c r="AP31" s="704" t="s">
        <v>312</v>
      </c>
      <c r="AQ31" s="705"/>
      <c r="AR31" s="705"/>
      <c r="AS31" s="705"/>
      <c r="AT31" s="710" t="s">
        <v>313</v>
      </c>
      <c r="AU31" s="231"/>
      <c r="AV31" s="231"/>
      <c r="AW31" s="231"/>
      <c r="AX31" s="633" t="s">
        <v>189</v>
      </c>
      <c r="AY31" s="634"/>
      <c r="AZ31" s="634"/>
      <c r="BA31" s="634"/>
      <c r="BB31" s="634"/>
      <c r="BC31" s="634"/>
      <c r="BD31" s="634"/>
      <c r="BE31" s="634"/>
      <c r="BF31" s="635"/>
      <c r="BG31" s="715">
        <v>98.9</v>
      </c>
      <c r="BH31" s="702"/>
      <c r="BI31" s="702"/>
      <c r="BJ31" s="702"/>
      <c r="BK31" s="702"/>
      <c r="BL31" s="702"/>
      <c r="BM31" s="642">
        <v>97.4</v>
      </c>
      <c r="BN31" s="702"/>
      <c r="BO31" s="702"/>
      <c r="BP31" s="702"/>
      <c r="BQ31" s="703"/>
      <c r="BR31" s="715">
        <v>99.5</v>
      </c>
      <c r="BS31" s="702"/>
      <c r="BT31" s="702"/>
      <c r="BU31" s="702"/>
      <c r="BV31" s="702"/>
      <c r="BW31" s="702"/>
      <c r="BX31" s="642">
        <v>97.6</v>
      </c>
      <c r="BY31" s="702"/>
      <c r="BZ31" s="702"/>
      <c r="CA31" s="702"/>
      <c r="CB31" s="703"/>
      <c r="CD31" s="689"/>
      <c r="CE31" s="690"/>
      <c r="CF31" s="662" t="s">
        <v>314</v>
      </c>
      <c r="CG31" s="663"/>
      <c r="CH31" s="663"/>
      <c r="CI31" s="663"/>
      <c r="CJ31" s="663"/>
      <c r="CK31" s="663"/>
      <c r="CL31" s="663"/>
      <c r="CM31" s="663"/>
      <c r="CN31" s="663"/>
      <c r="CO31" s="663"/>
      <c r="CP31" s="663"/>
      <c r="CQ31" s="664"/>
      <c r="CR31" s="647">
        <v>342167</v>
      </c>
      <c r="CS31" s="683"/>
      <c r="CT31" s="683"/>
      <c r="CU31" s="683"/>
      <c r="CV31" s="683"/>
      <c r="CW31" s="683"/>
      <c r="CX31" s="683"/>
      <c r="CY31" s="684"/>
      <c r="CZ31" s="652">
        <v>0.3</v>
      </c>
      <c r="DA31" s="681"/>
      <c r="DB31" s="681"/>
      <c r="DC31" s="685"/>
      <c r="DD31" s="656">
        <v>342167</v>
      </c>
      <c r="DE31" s="683"/>
      <c r="DF31" s="683"/>
      <c r="DG31" s="683"/>
      <c r="DH31" s="683"/>
      <c r="DI31" s="683"/>
      <c r="DJ31" s="683"/>
      <c r="DK31" s="684"/>
      <c r="DL31" s="656">
        <v>342167</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25">
      <c r="B32" s="693" t="s">
        <v>315</v>
      </c>
      <c r="C32" s="694"/>
      <c r="D32" s="694"/>
      <c r="E32" s="694"/>
      <c r="F32" s="694"/>
      <c r="G32" s="694"/>
      <c r="H32" s="694"/>
      <c r="I32" s="694"/>
      <c r="J32" s="694"/>
      <c r="K32" s="694"/>
      <c r="L32" s="694"/>
      <c r="M32" s="694"/>
      <c r="N32" s="694"/>
      <c r="O32" s="694"/>
      <c r="P32" s="694"/>
      <c r="Q32" s="695"/>
      <c r="R32" s="647" t="s">
        <v>244</v>
      </c>
      <c r="S32" s="648"/>
      <c r="T32" s="648"/>
      <c r="U32" s="648"/>
      <c r="V32" s="648"/>
      <c r="W32" s="648"/>
      <c r="X32" s="648"/>
      <c r="Y32" s="649"/>
      <c r="Z32" s="650" t="s">
        <v>244</v>
      </c>
      <c r="AA32" s="650"/>
      <c r="AB32" s="650"/>
      <c r="AC32" s="650"/>
      <c r="AD32" s="651" t="s">
        <v>132</v>
      </c>
      <c r="AE32" s="651"/>
      <c r="AF32" s="651"/>
      <c r="AG32" s="651"/>
      <c r="AH32" s="651"/>
      <c r="AI32" s="651"/>
      <c r="AJ32" s="651"/>
      <c r="AK32" s="651"/>
      <c r="AL32" s="652" t="s">
        <v>246</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99.3</v>
      </c>
      <c r="BH32" s="683"/>
      <c r="BI32" s="683"/>
      <c r="BJ32" s="683"/>
      <c r="BK32" s="683"/>
      <c r="BL32" s="683"/>
      <c r="BM32" s="653">
        <v>97.4</v>
      </c>
      <c r="BN32" s="713"/>
      <c r="BO32" s="713"/>
      <c r="BP32" s="713"/>
      <c r="BQ32" s="714"/>
      <c r="BR32" s="716">
        <v>99.3</v>
      </c>
      <c r="BS32" s="683"/>
      <c r="BT32" s="683"/>
      <c r="BU32" s="683"/>
      <c r="BV32" s="683"/>
      <c r="BW32" s="683"/>
      <c r="BX32" s="653">
        <v>97.1</v>
      </c>
      <c r="BY32" s="713"/>
      <c r="BZ32" s="713"/>
      <c r="CA32" s="713"/>
      <c r="CB32" s="714"/>
      <c r="CD32" s="691"/>
      <c r="CE32" s="692"/>
      <c r="CF32" s="662" t="s">
        <v>318</v>
      </c>
      <c r="CG32" s="663"/>
      <c r="CH32" s="663"/>
      <c r="CI32" s="663"/>
      <c r="CJ32" s="663"/>
      <c r="CK32" s="663"/>
      <c r="CL32" s="663"/>
      <c r="CM32" s="663"/>
      <c r="CN32" s="663"/>
      <c r="CO32" s="663"/>
      <c r="CP32" s="663"/>
      <c r="CQ32" s="664"/>
      <c r="CR32" s="647" t="s">
        <v>244</v>
      </c>
      <c r="CS32" s="648"/>
      <c r="CT32" s="648"/>
      <c r="CU32" s="648"/>
      <c r="CV32" s="648"/>
      <c r="CW32" s="648"/>
      <c r="CX32" s="648"/>
      <c r="CY32" s="649"/>
      <c r="CZ32" s="652" t="s">
        <v>140</v>
      </c>
      <c r="DA32" s="681"/>
      <c r="DB32" s="681"/>
      <c r="DC32" s="685"/>
      <c r="DD32" s="656" t="s">
        <v>140</v>
      </c>
      <c r="DE32" s="648"/>
      <c r="DF32" s="648"/>
      <c r="DG32" s="648"/>
      <c r="DH32" s="648"/>
      <c r="DI32" s="648"/>
      <c r="DJ32" s="648"/>
      <c r="DK32" s="649"/>
      <c r="DL32" s="656" t="s">
        <v>244</v>
      </c>
      <c r="DM32" s="648"/>
      <c r="DN32" s="648"/>
      <c r="DO32" s="648"/>
      <c r="DP32" s="648"/>
      <c r="DQ32" s="648"/>
      <c r="DR32" s="648"/>
      <c r="DS32" s="648"/>
      <c r="DT32" s="648"/>
      <c r="DU32" s="648"/>
      <c r="DV32" s="649"/>
      <c r="DW32" s="652" t="s">
        <v>244</v>
      </c>
      <c r="DX32" s="681"/>
      <c r="DY32" s="681"/>
      <c r="DZ32" s="681"/>
      <c r="EA32" s="681"/>
      <c r="EB32" s="681"/>
      <c r="EC32" s="682"/>
    </row>
    <row r="33" spans="2:133" ht="11.25" customHeight="1" x14ac:dyDescent="0.25">
      <c r="B33" s="644" t="s">
        <v>319</v>
      </c>
      <c r="C33" s="645"/>
      <c r="D33" s="645"/>
      <c r="E33" s="645"/>
      <c r="F33" s="645"/>
      <c r="G33" s="645"/>
      <c r="H33" s="645"/>
      <c r="I33" s="645"/>
      <c r="J33" s="645"/>
      <c r="K33" s="645"/>
      <c r="L33" s="645"/>
      <c r="M33" s="645"/>
      <c r="N33" s="645"/>
      <c r="O33" s="645"/>
      <c r="P33" s="645"/>
      <c r="Q33" s="646"/>
      <c r="R33" s="647">
        <v>8395442</v>
      </c>
      <c r="S33" s="648"/>
      <c r="T33" s="648"/>
      <c r="U33" s="648"/>
      <c r="V33" s="648"/>
      <c r="W33" s="648"/>
      <c r="X33" s="648"/>
      <c r="Y33" s="649"/>
      <c r="Z33" s="650">
        <v>6.6</v>
      </c>
      <c r="AA33" s="650"/>
      <c r="AB33" s="650"/>
      <c r="AC33" s="650"/>
      <c r="AD33" s="651" t="s">
        <v>244</v>
      </c>
      <c r="AE33" s="651"/>
      <c r="AF33" s="651"/>
      <c r="AG33" s="651"/>
      <c r="AH33" s="651"/>
      <c r="AI33" s="651"/>
      <c r="AJ33" s="651"/>
      <c r="AK33" s="651"/>
      <c r="AL33" s="652" t="s">
        <v>140</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98.5</v>
      </c>
      <c r="BH33" s="718"/>
      <c r="BI33" s="718"/>
      <c r="BJ33" s="718"/>
      <c r="BK33" s="718"/>
      <c r="BL33" s="718"/>
      <c r="BM33" s="719">
        <v>97.3</v>
      </c>
      <c r="BN33" s="718"/>
      <c r="BO33" s="718"/>
      <c r="BP33" s="718"/>
      <c r="BQ33" s="720"/>
      <c r="BR33" s="717">
        <v>99.6</v>
      </c>
      <c r="BS33" s="718"/>
      <c r="BT33" s="718"/>
      <c r="BU33" s="718"/>
      <c r="BV33" s="718"/>
      <c r="BW33" s="718"/>
      <c r="BX33" s="719">
        <v>97.9</v>
      </c>
      <c r="BY33" s="718"/>
      <c r="BZ33" s="718"/>
      <c r="CA33" s="718"/>
      <c r="CB33" s="720"/>
      <c r="CD33" s="662" t="s">
        <v>321</v>
      </c>
      <c r="CE33" s="663"/>
      <c r="CF33" s="663"/>
      <c r="CG33" s="663"/>
      <c r="CH33" s="663"/>
      <c r="CI33" s="663"/>
      <c r="CJ33" s="663"/>
      <c r="CK33" s="663"/>
      <c r="CL33" s="663"/>
      <c r="CM33" s="663"/>
      <c r="CN33" s="663"/>
      <c r="CO33" s="663"/>
      <c r="CP33" s="663"/>
      <c r="CQ33" s="664"/>
      <c r="CR33" s="647">
        <v>63994190</v>
      </c>
      <c r="CS33" s="683"/>
      <c r="CT33" s="683"/>
      <c r="CU33" s="683"/>
      <c r="CV33" s="683"/>
      <c r="CW33" s="683"/>
      <c r="CX33" s="683"/>
      <c r="CY33" s="684"/>
      <c r="CZ33" s="652">
        <v>51.1</v>
      </c>
      <c r="DA33" s="681"/>
      <c r="DB33" s="681"/>
      <c r="DC33" s="685"/>
      <c r="DD33" s="656">
        <v>29525475</v>
      </c>
      <c r="DE33" s="683"/>
      <c r="DF33" s="683"/>
      <c r="DG33" s="683"/>
      <c r="DH33" s="683"/>
      <c r="DI33" s="683"/>
      <c r="DJ33" s="683"/>
      <c r="DK33" s="684"/>
      <c r="DL33" s="656">
        <v>21851251</v>
      </c>
      <c r="DM33" s="683"/>
      <c r="DN33" s="683"/>
      <c r="DO33" s="683"/>
      <c r="DP33" s="683"/>
      <c r="DQ33" s="683"/>
      <c r="DR33" s="683"/>
      <c r="DS33" s="683"/>
      <c r="DT33" s="683"/>
      <c r="DU33" s="683"/>
      <c r="DV33" s="684"/>
      <c r="DW33" s="652">
        <v>41</v>
      </c>
      <c r="DX33" s="681"/>
      <c r="DY33" s="681"/>
      <c r="DZ33" s="681"/>
      <c r="EA33" s="681"/>
      <c r="EB33" s="681"/>
      <c r="EC33" s="682"/>
    </row>
    <row r="34" spans="2:133" ht="11.25" customHeight="1" x14ac:dyDescent="0.25">
      <c r="B34" s="644" t="s">
        <v>322</v>
      </c>
      <c r="C34" s="645"/>
      <c r="D34" s="645"/>
      <c r="E34" s="645"/>
      <c r="F34" s="645"/>
      <c r="G34" s="645"/>
      <c r="H34" s="645"/>
      <c r="I34" s="645"/>
      <c r="J34" s="645"/>
      <c r="K34" s="645"/>
      <c r="L34" s="645"/>
      <c r="M34" s="645"/>
      <c r="N34" s="645"/>
      <c r="O34" s="645"/>
      <c r="P34" s="645"/>
      <c r="Q34" s="646"/>
      <c r="R34" s="647">
        <v>193066</v>
      </c>
      <c r="S34" s="648"/>
      <c r="T34" s="648"/>
      <c r="U34" s="648"/>
      <c r="V34" s="648"/>
      <c r="W34" s="648"/>
      <c r="X34" s="648"/>
      <c r="Y34" s="649"/>
      <c r="Z34" s="650">
        <v>0.2</v>
      </c>
      <c r="AA34" s="650"/>
      <c r="AB34" s="650"/>
      <c r="AC34" s="650"/>
      <c r="AD34" s="651">
        <v>78694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15983188</v>
      </c>
      <c r="CS34" s="648"/>
      <c r="CT34" s="648"/>
      <c r="CU34" s="648"/>
      <c r="CV34" s="648"/>
      <c r="CW34" s="648"/>
      <c r="CX34" s="648"/>
      <c r="CY34" s="649"/>
      <c r="CZ34" s="652">
        <v>12.8</v>
      </c>
      <c r="DA34" s="681"/>
      <c r="DB34" s="681"/>
      <c r="DC34" s="685"/>
      <c r="DD34" s="656">
        <v>13479997</v>
      </c>
      <c r="DE34" s="648"/>
      <c r="DF34" s="648"/>
      <c r="DG34" s="648"/>
      <c r="DH34" s="648"/>
      <c r="DI34" s="648"/>
      <c r="DJ34" s="648"/>
      <c r="DK34" s="649"/>
      <c r="DL34" s="656">
        <v>10792952</v>
      </c>
      <c r="DM34" s="648"/>
      <c r="DN34" s="648"/>
      <c r="DO34" s="648"/>
      <c r="DP34" s="648"/>
      <c r="DQ34" s="648"/>
      <c r="DR34" s="648"/>
      <c r="DS34" s="648"/>
      <c r="DT34" s="648"/>
      <c r="DU34" s="648"/>
      <c r="DV34" s="649"/>
      <c r="DW34" s="652">
        <v>20.2</v>
      </c>
      <c r="DX34" s="681"/>
      <c r="DY34" s="681"/>
      <c r="DZ34" s="681"/>
      <c r="EA34" s="681"/>
      <c r="EB34" s="681"/>
      <c r="EC34" s="682"/>
    </row>
    <row r="35" spans="2:133" ht="11.25" customHeight="1" x14ac:dyDescent="0.25">
      <c r="B35" s="644" t="s">
        <v>324</v>
      </c>
      <c r="C35" s="645"/>
      <c r="D35" s="645"/>
      <c r="E35" s="645"/>
      <c r="F35" s="645"/>
      <c r="G35" s="645"/>
      <c r="H35" s="645"/>
      <c r="I35" s="645"/>
      <c r="J35" s="645"/>
      <c r="K35" s="645"/>
      <c r="L35" s="645"/>
      <c r="M35" s="645"/>
      <c r="N35" s="645"/>
      <c r="O35" s="645"/>
      <c r="P35" s="645"/>
      <c r="Q35" s="646"/>
      <c r="R35" s="647">
        <v>126174</v>
      </c>
      <c r="S35" s="648"/>
      <c r="T35" s="648"/>
      <c r="U35" s="648"/>
      <c r="V35" s="648"/>
      <c r="W35" s="648"/>
      <c r="X35" s="648"/>
      <c r="Y35" s="649"/>
      <c r="Z35" s="650">
        <v>0.1</v>
      </c>
      <c r="AA35" s="650"/>
      <c r="AB35" s="650"/>
      <c r="AC35" s="650"/>
      <c r="AD35" s="651" t="s">
        <v>140</v>
      </c>
      <c r="AE35" s="651"/>
      <c r="AF35" s="651"/>
      <c r="AG35" s="651"/>
      <c r="AH35" s="651"/>
      <c r="AI35" s="651"/>
      <c r="AJ35" s="651"/>
      <c r="AK35" s="651"/>
      <c r="AL35" s="652" t="s">
        <v>132</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1256055</v>
      </c>
      <c r="CS35" s="683"/>
      <c r="CT35" s="683"/>
      <c r="CU35" s="683"/>
      <c r="CV35" s="683"/>
      <c r="CW35" s="683"/>
      <c r="CX35" s="683"/>
      <c r="CY35" s="684"/>
      <c r="CZ35" s="652">
        <v>1</v>
      </c>
      <c r="DA35" s="681"/>
      <c r="DB35" s="681"/>
      <c r="DC35" s="685"/>
      <c r="DD35" s="656">
        <v>1239159</v>
      </c>
      <c r="DE35" s="683"/>
      <c r="DF35" s="683"/>
      <c r="DG35" s="683"/>
      <c r="DH35" s="683"/>
      <c r="DI35" s="683"/>
      <c r="DJ35" s="683"/>
      <c r="DK35" s="684"/>
      <c r="DL35" s="656">
        <v>1035308</v>
      </c>
      <c r="DM35" s="683"/>
      <c r="DN35" s="683"/>
      <c r="DO35" s="683"/>
      <c r="DP35" s="683"/>
      <c r="DQ35" s="683"/>
      <c r="DR35" s="683"/>
      <c r="DS35" s="683"/>
      <c r="DT35" s="683"/>
      <c r="DU35" s="683"/>
      <c r="DV35" s="684"/>
      <c r="DW35" s="652">
        <v>1.9</v>
      </c>
      <c r="DX35" s="681"/>
      <c r="DY35" s="681"/>
      <c r="DZ35" s="681"/>
      <c r="EA35" s="681"/>
      <c r="EB35" s="681"/>
      <c r="EC35" s="682"/>
    </row>
    <row r="36" spans="2:133" ht="11.25" customHeight="1" x14ac:dyDescent="0.25">
      <c r="B36" s="644" t="s">
        <v>328</v>
      </c>
      <c r="C36" s="645"/>
      <c r="D36" s="645"/>
      <c r="E36" s="645"/>
      <c r="F36" s="645"/>
      <c r="G36" s="645"/>
      <c r="H36" s="645"/>
      <c r="I36" s="645"/>
      <c r="J36" s="645"/>
      <c r="K36" s="645"/>
      <c r="L36" s="645"/>
      <c r="M36" s="645"/>
      <c r="N36" s="645"/>
      <c r="O36" s="645"/>
      <c r="P36" s="645"/>
      <c r="Q36" s="646"/>
      <c r="R36" s="647">
        <v>1492941</v>
      </c>
      <c r="S36" s="648"/>
      <c r="T36" s="648"/>
      <c r="U36" s="648"/>
      <c r="V36" s="648"/>
      <c r="W36" s="648"/>
      <c r="X36" s="648"/>
      <c r="Y36" s="649"/>
      <c r="Z36" s="650">
        <v>1.2</v>
      </c>
      <c r="AA36" s="650"/>
      <c r="AB36" s="650"/>
      <c r="AC36" s="650"/>
      <c r="AD36" s="651" t="s">
        <v>132</v>
      </c>
      <c r="AE36" s="651"/>
      <c r="AF36" s="651"/>
      <c r="AG36" s="651"/>
      <c r="AH36" s="651"/>
      <c r="AI36" s="651"/>
      <c r="AJ36" s="651"/>
      <c r="AK36" s="651"/>
      <c r="AL36" s="652" t="s">
        <v>140</v>
      </c>
      <c r="AM36" s="653"/>
      <c r="AN36" s="653"/>
      <c r="AO36" s="654"/>
      <c r="AP36" s="235"/>
      <c r="AQ36" s="721" t="s">
        <v>329</v>
      </c>
      <c r="AR36" s="722"/>
      <c r="AS36" s="722"/>
      <c r="AT36" s="722"/>
      <c r="AU36" s="722"/>
      <c r="AV36" s="722"/>
      <c r="AW36" s="722"/>
      <c r="AX36" s="722"/>
      <c r="AY36" s="723"/>
      <c r="AZ36" s="636">
        <v>10235219</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1050560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36735159</v>
      </c>
      <c r="CS36" s="648"/>
      <c r="CT36" s="648"/>
      <c r="CU36" s="648"/>
      <c r="CV36" s="648"/>
      <c r="CW36" s="648"/>
      <c r="CX36" s="648"/>
      <c r="CY36" s="649"/>
      <c r="CZ36" s="652">
        <v>29.4</v>
      </c>
      <c r="DA36" s="681"/>
      <c r="DB36" s="681"/>
      <c r="DC36" s="685"/>
      <c r="DD36" s="656">
        <v>7161686</v>
      </c>
      <c r="DE36" s="648"/>
      <c r="DF36" s="648"/>
      <c r="DG36" s="648"/>
      <c r="DH36" s="648"/>
      <c r="DI36" s="648"/>
      <c r="DJ36" s="648"/>
      <c r="DK36" s="649"/>
      <c r="DL36" s="656">
        <v>3609937</v>
      </c>
      <c r="DM36" s="648"/>
      <c r="DN36" s="648"/>
      <c r="DO36" s="648"/>
      <c r="DP36" s="648"/>
      <c r="DQ36" s="648"/>
      <c r="DR36" s="648"/>
      <c r="DS36" s="648"/>
      <c r="DT36" s="648"/>
      <c r="DU36" s="648"/>
      <c r="DV36" s="649"/>
      <c r="DW36" s="652">
        <v>6.8</v>
      </c>
      <c r="DX36" s="681"/>
      <c r="DY36" s="681"/>
      <c r="DZ36" s="681"/>
      <c r="EA36" s="681"/>
      <c r="EB36" s="681"/>
      <c r="EC36" s="682"/>
    </row>
    <row r="37" spans="2:133" ht="11.25" customHeight="1" x14ac:dyDescent="0.25">
      <c r="B37" s="644" t="s">
        <v>332</v>
      </c>
      <c r="C37" s="645"/>
      <c r="D37" s="645"/>
      <c r="E37" s="645"/>
      <c r="F37" s="645"/>
      <c r="G37" s="645"/>
      <c r="H37" s="645"/>
      <c r="I37" s="645"/>
      <c r="J37" s="645"/>
      <c r="K37" s="645"/>
      <c r="L37" s="645"/>
      <c r="M37" s="645"/>
      <c r="N37" s="645"/>
      <c r="O37" s="645"/>
      <c r="P37" s="645"/>
      <c r="Q37" s="646"/>
      <c r="R37" s="647">
        <v>1560941</v>
      </c>
      <c r="S37" s="648"/>
      <c r="T37" s="648"/>
      <c r="U37" s="648"/>
      <c r="V37" s="648"/>
      <c r="W37" s="648"/>
      <c r="X37" s="648"/>
      <c r="Y37" s="649"/>
      <c r="Z37" s="650">
        <v>1.2</v>
      </c>
      <c r="AA37" s="650"/>
      <c r="AB37" s="650"/>
      <c r="AC37" s="650"/>
      <c r="AD37" s="651" t="s">
        <v>140</v>
      </c>
      <c r="AE37" s="651"/>
      <c r="AF37" s="651"/>
      <c r="AG37" s="651"/>
      <c r="AH37" s="651"/>
      <c r="AI37" s="651"/>
      <c r="AJ37" s="651"/>
      <c r="AK37" s="651"/>
      <c r="AL37" s="652" t="s">
        <v>244</v>
      </c>
      <c r="AM37" s="653"/>
      <c r="AN37" s="653"/>
      <c r="AO37" s="654"/>
      <c r="AQ37" s="725" t="s">
        <v>333</v>
      </c>
      <c r="AR37" s="726"/>
      <c r="AS37" s="726"/>
      <c r="AT37" s="726"/>
      <c r="AU37" s="726"/>
      <c r="AV37" s="726"/>
      <c r="AW37" s="726"/>
      <c r="AX37" s="726"/>
      <c r="AY37" s="727"/>
      <c r="AZ37" s="647">
        <v>1735804</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946921</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6421</v>
      </c>
      <c r="CS37" s="683"/>
      <c r="CT37" s="683"/>
      <c r="CU37" s="683"/>
      <c r="CV37" s="683"/>
      <c r="CW37" s="683"/>
      <c r="CX37" s="683"/>
      <c r="CY37" s="684"/>
      <c r="CZ37" s="652">
        <v>0</v>
      </c>
      <c r="DA37" s="681"/>
      <c r="DB37" s="681"/>
      <c r="DC37" s="685"/>
      <c r="DD37" s="656">
        <v>6421</v>
      </c>
      <c r="DE37" s="683"/>
      <c r="DF37" s="683"/>
      <c r="DG37" s="683"/>
      <c r="DH37" s="683"/>
      <c r="DI37" s="683"/>
      <c r="DJ37" s="683"/>
      <c r="DK37" s="684"/>
      <c r="DL37" s="656">
        <v>6421</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25">
      <c r="B38" s="644" t="s">
        <v>336</v>
      </c>
      <c r="C38" s="645"/>
      <c r="D38" s="645"/>
      <c r="E38" s="645"/>
      <c r="F38" s="645"/>
      <c r="G38" s="645"/>
      <c r="H38" s="645"/>
      <c r="I38" s="645"/>
      <c r="J38" s="645"/>
      <c r="K38" s="645"/>
      <c r="L38" s="645"/>
      <c r="M38" s="645"/>
      <c r="N38" s="645"/>
      <c r="O38" s="645"/>
      <c r="P38" s="645"/>
      <c r="Q38" s="646"/>
      <c r="R38" s="647">
        <v>2531048</v>
      </c>
      <c r="S38" s="648"/>
      <c r="T38" s="648"/>
      <c r="U38" s="648"/>
      <c r="V38" s="648"/>
      <c r="W38" s="648"/>
      <c r="X38" s="648"/>
      <c r="Y38" s="649"/>
      <c r="Z38" s="650">
        <v>2</v>
      </c>
      <c r="AA38" s="650"/>
      <c r="AB38" s="650"/>
      <c r="AC38" s="650"/>
      <c r="AD38" s="651">
        <v>359669</v>
      </c>
      <c r="AE38" s="651"/>
      <c r="AF38" s="651"/>
      <c r="AG38" s="651"/>
      <c r="AH38" s="651"/>
      <c r="AI38" s="651"/>
      <c r="AJ38" s="651"/>
      <c r="AK38" s="651"/>
      <c r="AL38" s="652">
        <v>0.7</v>
      </c>
      <c r="AM38" s="653"/>
      <c r="AN38" s="653"/>
      <c r="AO38" s="654"/>
      <c r="AQ38" s="725" t="s">
        <v>337</v>
      </c>
      <c r="AR38" s="726"/>
      <c r="AS38" s="726"/>
      <c r="AT38" s="726"/>
      <c r="AU38" s="726"/>
      <c r="AV38" s="726"/>
      <c r="AW38" s="726"/>
      <c r="AX38" s="726"/>
      <c r="AY38" s="727"/>
      <c r="AZ38" s="647">
        <v>144120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33909</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8355295</v>
      </c>
      <c r="CS38" s="648"/>
      <c r="CT38" s="648"/>
      <c r="CU38" s="648"/>
      <c r="CV38" s="648"/>
      <c r="CW38" s="648"/>
      <c r="CX38" s="648"/>
      <c r="CY38" s="649"/>
      <c r="CZ38" s="652">
        <v>6.7</v>
      </c>
      <c r="DA38" s="681"/>
      <c r="DB38" s="681"/>
      <c r="DC38" s="685"/>
      <c r="DD38" s="656">
        <v>6610121</v>
      </c>
      <c r="DE38" s="648"/>
      <c r="DF38" s="648"/>
      <c r="DG38" s="648"/>
      <c r="DH38" s="648"/>
      <c r="DI38" s="648"/>
      <c r="DJ38" s="648"/>
      <c r="DK38" s="649"/>
      <c r="DL38" s="656">
        <v>6407662</v>
      </c>
      <c r="DM38" s="648"/>
      <c r="DN38" s="648"/>
      <c r="DO38" s="648"/>
      <c r="DP38" s="648"/>
      <c r="DQ38" s="648"/>
      <c r="DR38" s="648"/>
      <c r="DS38" s="648"/>
      <c r="DT38" s="648"/>
      <c r="DU38" s="648"/>
      <c r="DV38" s="649"/>
      <c r="DW38" s="652">
        <v>12</v>
      </c>
      <c r="DX38" s="681"/>
      <c r="DY38" s="681"/>
      <c r="DZ38" s="681"/>
      <c r="EA38" s="681"/>
      <c r="EB38" s="681"/>
      <c r="EC38" s="682"/>
    </row>
    <row r="39" spans="2:133" ht="11.25" customHeight="1" x14ac:dyDescent="0.25">
      <c r="B39" s="644" t="s">
        <v>340</v>
      </c>
      <c r="C39" s="645"/>
      <c r="D39" s="645"/>
      <c r="E39" s="645"/>
      <c r="F39" s="645"/>
      <c r="G39" s="645"/>
      <c r="H39" s="645"/>
      <c r="I39" s="645"/>
      <c r="J39" s="645"/>
      <c r="K39" s="645"/>
      <c r="L39" s="645"/>
      <c r="M39" s="645"/>
      <c r="N39" s="645"/>
      <c r="O39" s="645"/>
      <c r="P39" s="645"/>
      <c r="Q39" s="646"/>
      <c r="R39" s="647">
        <v>2336200</v>
      </c>
      <c r="S39" s="648"/>
      <c r="T39" s="648"/>
      <c r="U39" s="648"/>
      <c r="V39" s="648"/>
      <c r="W39" s="648"/>
      <c r="X39" s="648"/>
      <c r="Y39" s="649"/>
      <c r="Z39" s="650">
        <v>1.8</v>
      </c>
      <c r="AA39" s="650"/>
      <c r="AB39" s="650"/>
      <c r="AC39" s="650"/>
      <c r="AD39" s="651" t="s">
        <v>140</v>
      </c>
      <c r="AE39" s="651"/>
      <c r="AF39" s="651"/>
      <c r="AG39" s="651"/>
      <c r="AH39" s="651"/>
      <c r="AI39" s="651"/>
      <c r="AJ39" s="651"/>
      <c r="AK39" s="651"/>
      <c r="AL39" s="652" t="s">
        <v>140</v>
      </c>
      <c r="AM39" s="653"/>
      <c r="AN39" s="653"/>
      <c r="AO39" s="654"/>
      <c r="AQ39" s="725" t="s">
        <v>341</v>
      </c>
      <c r="AR39" s="726"/>
      <c r="AS39" s="726"/>
      <c r="AT39" s="726"/>
      <c r="AU39" s="726"/>
      <c r="AV39" s="726"/>
      <c r="AW39" s="726"/>
      <c r="AX39" s="726"/>
      <c r="AY39" s="727"/>
      <c r="AZ39" s="647" t="s">
        <v>246</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51416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1037254</v>
      </c>
      <c r="CS39" s="683"/>
      <c r="CT39" s="683"/>
      <c r="CU39" s="683"/>
      <c r="CV39" s="683"/>
      <c r="CW39" s="683"/>
      <c r="CX39" s="683"/>
      <c r="CY39" s="684"/>
      <c r="CZ39" s="652">
        <v>0.8</v>
      </c>
      <c r="DA39" s="681"/>
      <c r="DB39" s="681"/>
      <c r="DC39" s="685"/>
      <c r="DD39" s="656">
        <v>1025133</v>
      </c>
      <c r="DE39" s="683"/>
      <c r="DF39" s="683"/>
      <c r="DG39" s="683"/>
      <c r="DH39" s="683"/>
      <c r="DI39" s="683"/>
      <c r="DJ39" s="683"/>
      <c r="DK39" s="684"/>
      <c r="DL39" s="656" t="s">
        <v>244</v>
      </c>
      <c r="DM39" s="683"/>
      <c r="DN39" s="683"/>
      <c r="DO39" s="683"/>
      <c r="DP39" s="683"/>
      <c r="DQ39" s="683"/>
      <c r="DR39" s="683"/>
      <c r="DS39" s="683"/>
      <c r="DT39" s="683"/>
      <c r="DU39" s="683"/>
      <c r="DV39" s="684"/>
      <c r="DW39" s="652" t="s">
        <v>244</v>
      </c>
      <c r="DX39" s="681"/>
      <c r="DY39" s="681"/>
      <c r="DZ39" s="681"/>
      <c r="EA39" s="681"/>
      <c r="EB39" s="681"/>
      <c r="EC39" s="682"/>
    </row>
    <row r="40" spans="2:133" ht="11.25" customHeight="1" x14ac:dyDescent="0.25">
      <c r="B40" s="644" t="s">
        <v>344</v>
      </c>
      <c r="C40" s="645"/>
      <c r="D40" s="645"/>
      <c r="E40" s="645"/>
      <c r="F40" s="645"/>
      <c r="G40" s="645"/>
      <c r="H40" s="645"/>
      <c r="I40" s="645"/>
      <c r="J40" s="645"/>
      <c r="K40" s="645"/>
      <c r="L40" s="645"/>
      <c r="M40" s="645"/>
      <c r="N40" s="645"/>
      <c r="O40" s="645"/>
      <c r="P40" s="645"/>
      <c r="Q40" s="646"/>
      <c r="R40" s="647" t="s">
        <v>132</v>
      </c>
      <c r="S40" s="648"/>
      <c r="T40" s="648"/>
      <c r="U40" s="648"/>
      <c r="V40" s="648"/>
      <c r="W40" s="648"/>
      <c r="X40" s="648"/>
      <c r="Y40" s="649"/>
      <c r="Z40" s="650" t="s">
        <v>244</v>
      </c>
      <c r="AA40" s="650"/>
      <c r="AB40" s="650"/>
      <c r="AC40" s="650"/>
      <c r="AD40" s="651" t="s">
        <v>244</v>
      </c>
      <c r="AE40" s="651"/>
      <c r="AF40" s="651"/>
      <c r="AG40" s="651"/>
      <c r="AH40" s="651"/>
      <c r="AI40" s="651"/>
      <c r="AJ40" s="651"/>
      <c r="AK40" s="651"/>
      <c r="AL40" s="652" t="s">
        <v>244</v>
      </c>
      <c r="AM40" s="653"/>
      <c r="AN40" s="653"/>
      <c r="AO40" s="654"/>
      <c r="AQ40" s="725" t="s">
        <v>345</v>
      </c>
      <c r="AR40" s="726"/>
      <c r="AS40" s="726"/>
      <c r="AT40" s="726"/>
      <c r="AU40" s="726"/>
      <c r="AV40" s="726"/>
      <c r="AW40" s="726"/>
      <c r="AX40" s="726"/>
      <c r="AY40" s="727"/>
      <c r="AZ40" s="647" t="s">
        <v>244</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109</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627239</v>
      </c>
      <c r="CS40" s="648"/>
      <c r="CT40" s="648"/>
      <c r="CU40" s="648"/>
      <c r="CV40" s="648"/>
      <c r="CW40" s="648"/>
      <c r="CX40" s="648"/>
      <c r="CY40" s="649"/>
      <c r="CZ40" s="652">
        <v>0.5</v>
      </c>
      <c r="DA40" s="681"/>
      <c r="DB40" s="681"/>
      <c r="DC40" s="685"/>
      <c r="DD40" s="656">
        <v>9379</v>
      </c>
      <c r="DE40" s="648"/>
      <c r="DF40" s="648"/>
      <c r="DG40" s="648"/>
      <c r="DH40" s="648"/>
      <c r="DI40" s="648"/>
      <c r="DJ40" s="648"/>
      <c r="DK40" s="649"/>
      <c r="DL40" s="656">
        <v>5392</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25">
      <c r="B41" s="644" t="s">
        <v>349</v>
      </c>
      <c r="C41" s="645"/>
      <c r="D41" s="645"/>
      <c r="E41" s="645"/>
      <c r="F41" s="645"/>
      <c r="G41" s="645"/>
      <c r="H41" s="645"/>
      <c r="I41" s="645"/>
      <c r="J41" s="645"/>
      <c r="K41" s="645"/>
      <c r="L41" s="645"/>
      <c r="M41" s="645"/>
      <c r="N41" s="645"/>
      <c r="O41" s="645"/>
      <c r="P41" s="645"/>
      <c r="Q41" s="646"/>
      <c r="R41" s="647" t="s">
        <v>244</v>
      </c>
      <c r="S41" s="648"/>
      <c r="T41" s="648"/>
      <c r="U41" s="648"/>
      <c r="V41" s="648"/>
      <c r="W41" s="648"/>
      <c r="X41" s="648"/>
      <c r="Y41" s="649"/>
      <c r="Z41" s="650" t="s">
        <v>140</v>
      </c>
      <c r="AA41" s="650"/>
      <c r="AB41" s="650"/>
      <c r="AC41" s="650"/>
      <c r="AD41" s="651" t="s">
        <v>132</v>
      </c>
      <c r="AE41" s="651"/>
      <c r="AF41" s="651"/>
      <c r="AG41" s="651"/>
      <c r="AH41" s="651"/>
      <c r="AI41" s="651"/>
      <c r="AJ41" s="651"/>
      <c r="AK41" s="651"/>
      <c r="AL41" s="652" t="s">
        <v>140</v>
      </c>
      <c r="AM41" s="653"/>
      <c r="AN41" s="653"/>
      <c r="AO41" s="654"/>
      <c r="AQ41" s="725" t="s">
        <v>350</v>
      </c>
      <c r="AR41" s="726"/>
      <c r="AS41" s="726"/>
      <c r="AT41" s="726"/>
      <c r="AU41" s="726"/>
      <c r="AV41" s="726"/>
      <c r="AW41" s="726"/>
      <c r="AX41" s="726"/>
      <c r="AY41" s="727"/>
      <c r="AZ41" s="647">
        <v>1944157</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3</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244</v>
      </c>
      <c r="CS41" s="683"/>
      <c r="CT41" s="683"/>
      <c r="CU41" s="683"/>
      <c r="CV41" s="683"/>
      <c r="CW41" s="683"/>
      <c r="CX41" s="683"/>
      <c r="CY41" s="684"/>
      <c r="CZ41" s="652" t="s">
        <v>244</v>
      </c>
      <c r="DA41" s="681"/>
      <c r="DB41" s="681"/>
      <c r="DC41" s="685"/>
      <c r="DD41" s="656" t="s">
        <v>140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5">
      <c r="B42" s="644" t="s">
        <v>353</v>
      </c>
      <c r="C42" s="645"/>
      <c r="D42" s="645"/>
      <c r="E42" s="645"/>
      <c r="F42" s="645"/>
      <c r="G42" s="645"/>
      <c r="H42" s="645"/>
      <c r="I42" s="645"/>
      <c r="J42" s="645"/>
      <c r="K42" s="645"/>
      <c r="L42" s="645"/>
      <c r="M42" s="645"/>
      <c r="N42" s="645"/>
      <c r="O42" s="645"/>
      <c r="P42" s="645"/>
      <c r="Q42" s="646"/>
      <c r="R42" s="647" t="s">
        <v>244</v>
      </c>
      <c r="S42" s="648"/>
      <c r="T42" s="648"/>
      <c r="U42" s="648"/>
      <c r="V42" s="648"/>
      <c r="W42" s="648"/>
      <c r="X42" s="648"/>
      <c r="Y42" s="649"/>
      <c r="Z42" s="650" t="s">
        <v>244</v>
      </c>
      <c r="AA42" s="650"/>
      <c r="AB42" s="650"/>
      <c r="AC42" s="650"/>
      <c r="AD42" s="651" t="s">
        <v>132</v>
      </c>
      <c r="AE42" s="651"/>
      <c r="AF42" s="651"/>
      <c r="AG42" s="651"/>
      <c r="AH42" s="651"/>
      <c r="AI42" s="651"/>
      <c r="AJ42" s="651"/>
      <c r="AK42" s="651"/>
      <c r="AL42" s="652" t="s">
        <v>132</v>
      </c>
      <c r="AM42" s="653"/>
      <c r="AN42" s="653"/>
      <c r="AO42" s="654"/>
      <c r="AQ42" s="746" t="s">
        <v>354</v>
      </c>
      <c r="AR42" s="747"/>
      <c r="AS42" s="747"/>
      <c r="AT42" s="747"/>
      <c r="AU42" s="747"/>
      <c r="AV42" s="747"/>
      <c r="AW42" s="747"/>
      <c r="AX42" s="747"/>
      <c r="AY42" s="748"/>
      <c r="AZ42" s="738">
        <v>6411138</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347</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8884357</v>
      </c>
      <c r="CS42" s="648"/>
      <c r="CT42" s="648"/>
      <c r="CU42" s="648"/>
      <c r="CV42" s="648"/>
      <c r="CW42" s="648"/>
      <c r="CX42" s="648"/>
      <c r="CY42" s="649"/>
      <c r="CZ42" s="652">
        <v>7.1</v>
      </c>
      <c r="DA42" s="653"/>
      <c r="DB42" s="653"/>
      <c r="DC42" s="665"/>
      <c r="DD42" s="656">
        <v>2399207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5">
      <c r="B43" s="697" t="s">
        <v>357</v>
      </c>
      <c r="C43" s="698"/>
      <c r="D43" s="698"/>
      <c r="E43" s="698"/>
      <c r="F43" s="698"/>
      <c r="G43" s="698"/>
      <c r="H43" s="698"/>
      <c r="I43" s="698"/>
      <c r="J43" s="698"/>
      <c r="K43" s="698"/>
      <c r="L43" s="698"/>
      <c r="M43" s="698"/>
      <c r="N43" s="698"/>
      <c r="O43" s="698"/>
      <c r="P43" s="698"/>
      <c r="Q43" s="699"/>
      <c r="R43" s="738">
        <v>126961282</v>
      </c>
      <c r="S43" s="739"/>
      <c r="T43" s="739"/>
      <c r="U43" s="739"/>
      <c r="V43" s="739"/>
      <c r="W43" s="739"/>
      <c r="X43" s="739"/>
      <c r="Y43" s="740"/>
      <c r="Z43" s="741">
        <v>100</v>
      </c>
      <c r="AA43" s="741"/>
      <c r="AB43" s="741"/>
      <c r="AC43" s="741"/>
      <c r="AD43" s="742">
        <v>53301164</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278646</v>
      </c>
      <c r="CS43" s="683"/>
      <c r="CT43" s="683"/>
      <c r="CU43" s="683"/>
      <c r="CV43" s="683"/>
      <c r="CW43" s="683"/>
      <c r="CX43" s="683"/>
      <c r="CY43" s="684"/>
      <c r="CZ43" s="652">
        <v>0.2</v>
      </c>
      <c r="DA43" s="681"/>
      <c r="DB43" s="681"/>
      <c r="DC43" s="685"/>
      <c r="DD43" s="656">
        <v>278646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8862319</v>
      </c>
      <c r="CS44" s="648"/>
      <c r="CT44" s="648"/>
      <c r="CU44" s="648"/>
      <c r="CV44" s="648"/>
      <c r="CW44" s="648"/>
      <c r="CX44" s="648"/>
      <c r="CY44" s="649"/>
      <c r="CZ44" s="652">
        <v>7.1</v>
      </c>
      <c r="DA44" s="653"/>
      <c r="DB44" s="653"/>
      <c r="DC44" s="665"/>
      <c r="DD44" s="656">
        <v>2399207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4348728</v>
      </c>
      <c r="CS45" s="683"/>
      <c r="CT45" s="683"/>
      <c r="CU45" s="683"/>
      <c r="CV45" s="683"/>
      <c r="CW45" s="683"/>
      <c r="CX45" s="683"/>
      <c r="CY45" s="684"/>
      <c r="CZ45" s="652">
        <v>3.5</v>
      </c>
      <c r="DA45" s="681"/>
      <c r="DB45" s="681"/>
      <c r="DC45" s="685"/>
      <c r="DD45" s="656">
        <v>259792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4512459</v>
      </c>
      <c r="CS46" s="648"/>
      <c r="CT46" s="648"/>
      <c r="CU46" s="648"/>
      <c r="CV46" s="648"/>
      <c r="CW46" s="648"/>
      <c r="CX46" s="648"/>
      <c r="CY46" s="649"/>
      <c r="CZ46" s="652">
        <v>3.6</v>
      </c>
      <c r="DA46" s="653"/>
      <c r="DB46" s="653"/>
      <c r="DC46" s="665"/>
      <c r="DD46" s="656">
        <v>2138283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22038</v>
      </c>
      <c r="CS47" s="683"/>
      <c r="CT47" s="683"/>
      <c r="CU47" s="683"/>
      <c r="CV47" s="683"/>
      <c r="CW47" s="683"/>
      <c r="CX47" s="683"/>
      <c r="CY47" s="684"/>
      <c r="CZ47" s="652">
        <v>0</v>
      </c>
      <c r="DA47" s="681"/>
      <c r="DB47" s="681"/>
      <c r="DC47" s="685"/>
      <c r="DD47" s="656" t="s">
        <v>244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5" x14ac:dyDescent="0.2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244</v>
      </c>
      <c r="CS48" s="648"/>
      <c r="CT48" s="648"/>
      <c r="CU48" s="648"/>
      <c r="CV48" s="648"/>
      <c r="CW48" s="648"/>
      <c r="CX48" s="648"/>
      <c r="CY48" s="649"/>
      <c r="CZ48" s="652" t="s">
        <v>132</v>
      </c>
      <c r="DA48" s="653"/>
      <c r="DB48" s="653"/>
      <c r="DC48" s="665"/>
      <c r="DD48" s="656" t="s">
        <v>140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125116473</v>
      </c>
      <c r="CS49" s="718"/>
      <c r="CT49" s="718"/>
      <c r="CU49" s="718"/>
      <c r="CV49" s="718"/>
      <c r="CW49" s="718"/>
      <c r="CX49" s="718"/>
      <c r="CY49" s="749"/>
      <c r="CZ49" s="743">
        <v>100</v>
      </c>
      <c r="DA49" s="750"/>
      <c r="DB49" s="750"/>
      <c r="DC49" s="751"/>
      <c r="DD49" s="752">
        <v>60972889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gnuzbQd0hD/wPZQHHkfdgQp2kOH4t5Lz6ulvsVp5C5umKFv87EnubDDeCEZeTX+EfJDyYb8V/9AwcEKQRna1A==" saltValue="wVuOhlxSPna7xQ6mMrvw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Normal="55" zoomScaleSheetLayoutView="100" workbookViewId="0"/>
  </sheetViews>
  <sheetFormatPr defaultColWidth="0" defaultRowHeight="12.75" zeroHeight="1" x14ac:dyDescent="0.25"/>
  <cols>
    <col min="1" max="130" width="2.73046875" style="291" customWidth="1"/>
    <col min="131" max="131" width="1.59765625" style="291" customWidth="1"/>
    <col min="132" max="16384" width="9" style="291" hidden="1"/>
  </cols>
  <sheetData>
    <row r="1" spans="1:131" s="249" customFormat="1" ht="11.25" customHeight="1" thickBot="1" x14ac:dyDescent="0.3">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3">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2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3">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3">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5">
      <c r="A7" s="260">
        <v>1</v>
      </c>
      <c r="B7" s="779" t="s">
        <v>390</v>
      </c>
      <c r="C7" s="780"/>
      <c r="D7" s="780"/>
      <c r="E7" s="780"/>
      <c r="F7" s="780"/>
      <c r="G7" s="780"/>
      <c r="H7" s="780"/>
      <c r="I7" s="780"/>
      <c r="J7" s="780"/>
      <c r="K7" s="780"/>
      <c r="L7" s="780"/>
      <c r="M7" s="780"/>
      <c r="N7" s="780"/>
      <c r="O7" s="780"/>
      <c r="P7" s="781"/>
      <c r="Q7" s="782">
        <v>126974</v>
      </c>
      <c r="R7" s="783"/>
      <c r="S7" s="783"/>
      <c r="T7" s="783"/>
      <c r="U7" s="783"/>
      <c r="V7" s="783">
        <v>125129</v>
      </c>
      <c r="W7" s="783"/>
      <c r="X7" s="783"/>
      <c r="Y7" s="783"/>
      <c r="Z7" s="783"/>
      <c r="AA7" s="783">
        <v>1845</v>
      </c>
      <c r="AB7" s="783"/>
      <c r="AC7" s="783"/>
      <c r="AD7" s="783"/>
      <c r="AE7" s="784"/>
      <c r="AF7" s="785">
        <v>1114</v>
      </c>
      <c r="AG7" s="786"/>
      <c r="AH7" s="786"/>
      <c r="AI7" s="786"/>
      <c r="AJ7" s="787"/>
      <c r="AK7" s="822">
        <v>28</v>
      </c>
      <c r="AL7" s="823"/>
      <c r="AM7" s="823"/>
      <c r="AN7" s="823"/>
      <c r="AO7" s="823"/>
      <c r="AP7" s="823">
        <v>47459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595</v>
      </c>
      <c r="BS7" s="826" t="s">
        <v>596</v>
      </c>
      <c r="BT7" s="827"/>
      <c r="BU7" s="827"/>
      <c r="BV7" s="827"/>
      <c r="BW7" s="827"/>
      <c r="BX7" s="827"/>
      <c r="BY7" s="827"/>
      <c r="BZ7" s="827"/>
      <c r="CA7" s="827"/>
      <c r="CB7" s="827"/>
      <c r="CC7" s="827"/>
      <c r="CD7" s="827"/>
      <c r="CE7" s="827"/>
      <c r="CF7" s="827"/>
      <c r="CG7" s="828"/>
      <c r="CH7" s="819">
        <v>2</v>
      </c>
      <c r="CI7" s="820"/>
      <c r="CJ7" s="820"/>
      <c r="CK7" s="820"/>
      <c r="CL7" s="821"/>
      <c r="CM7" s="819">
        <v>53</v>
      </c>
      <c r="CN7" s="820"/>
      <c r="CO7" s="820"/>
      <c r="CP7" s="820"/>
      <c r="CQ7" s="821"/>
      <c r="CR7" s="819">
        <v>5</v>
      </c>
      <c r="CS7" s="820"/>
      <c r="CT7" s="820"/>
      <c r="CU7" s="820"/>
      <c r="CV7" s="821"/>
      <c r="CW7" s="819" t="s">
        <v>597</v>
      </c>
      <c r="CX7" s="820"/>
      <c r="CY7" s="820"/>
      <c r="CZ7" s="820"/>
      <c r="DA7" s="821"/>
      <c r="DB7" s="819">
        <v>709</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2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26</v>
      </c>
      <c r="CI8" s="830"/>
      <c r="CJ8" s="830"/>
      <c r="CK8" s="830"/>
      <c r="CL8" s="831"/>
      <c r="CM8" s="829">
        <v>36</v>
      </c>
      <c r="CN8" s="830"/>
      <c r="CO8" s="830"/>
      <c r="CP8" s="830"/>
      <c r="CQ8" s="831"/>
      <c r="CR8" s="829">
        <v>6</v>
      </c>
      <c r="CS8" s="830"/>
      <c r="CT8" s="830"/>
      <c r="CU8" s="830"/>
      <c r="CV8" s="831"/>
      <c r="CW8" s="829" t="s">
        <v>597</v>
      </c>
      <c r="CX8" s="830"/>
      <c r="CY8" s="830"/>
      <c r="CZ8" s="830"/>
      <c r="DA8" s="831"/>
      <c r="DB8" s="829" t="s">
        <v>597</v>
      </c>
      <c r="DC8" s="830"/>
      <c r="DD8" s="830"/>
      <c r="DE8" s="830"/>
      <c r="DF8" s="831"/>
      <c r="DG8" s="829" t="s">
        <v>597</v>
      </c>
      <c r="DH8" s="830"/>
      <c r="DI8" s="830"/>
      <c r="DJ8" s="830"/>
      <c r="DK8" s="831"/>
      <c r="DL8" s="829" t="s">
        <v>597</v>
      </c>
      <c r="DM8" s="830"/>
      <c r="DN8" s="830"/>
      <c r="DO8" s="830"/>
      <c r="DP8" s="831"/>
      <c r="DQ8" s="829" t="s">
        <v>597</v>
      </c>
      <c r="DR8" s="830"/>
      <c r="DS8" s="830"/>
      <c r="DT8" s="830"/>
      <c r="DU8" s="831"/>
      <c r="DV8" s="832"/>
      <c r="DW8" s="833"/>
      <c r="DX8" s="833"/>
      <c r="DY8" s="833"/>
      <c r="DZ8" s="834"/>
      <c r="EA8" s="256"/>
    </row>
    <row r="9" spans="1:131" s="257" customFormat="1" ht="26.25" customHeight="1" x14ac:dyDescent="0.2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v>5</v>
      </c>
      <c r="CI9" s="830"/>
      <c r="CJ9" s="830"/>
      <c r="CK9" s="830"/>
      <c r="CL9" s="831"/>
      <c r="CM9" s="829">
        <v>676</v>
      </c>
      <c r="CN9" s="830"/>
      <c r="CO9" s="830"/>
      <c r="CP9" s="830"/>
      <c r="CQ9" s="831"/>
      <c r="CR9" s="829">
        <v>500</v>
      </c>
      <c r="CS9" s="830"/>
      <c r="CT9" s="830"/>
      <c r="CU9" s="830"/>
      <c r="CV9" s="831"/>
      <c r="CW9" s="829">
        <v>88</v>
      </c>
      <c r="CX9" s="830"/>
      <c r="CY9" s="830"/>
      <c r="CZ9" s="830"/>
      <c r="DA9" s="831"/>
      <c r="DB9" s="829" t="s">
        <v>597</v>
      </c>
      <c r="DC9" s="830"/>
      <c r="DD9" s="830"/>
      <c r="DE9" s="830"/>
      <c r="DF9" s="831"/>
      <c r="DG9" s="829" t="s">
        <v>597</v>
      </c>
      <c r="DH9" s="830"/>
      <c r="DI9" s="830"/>
      <c r="DJ9" s="830"/>
      <c r="DK9" s="831"/>
      <c r="DL9" s="829" t="s">
        <v>597</v>
      </c>
      <c r="DM9" s="830"/>
      <c r="DN9" s="830"/>
      <c r="DO9" s="830"/>
      <c r="DP9" s="831"/>
      <c r="DQ9" s="829" t="s">
        <v>597</v>
      </c>
      <c r="DR9" s="830"/>
      <c r="DS9" s="830"/>
      <c r="DT9" s="830"/>
      <c r="DU9" s="831"/>
      <c r="DV9" s="832"/>
      <c r="DW9" s="833"/>
      <c r="DX9" s="833"/>
      <c r="DY9" s="833"/>
      <c r="DZ9" s="834"/>
      <c r="EA9" s="256"/>
    </row>
    <row r="10" spans="1:131" s="257" customFormat="1" ht="26.25" customHeight="1" x14ac:dyDescent="0.2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9">
        <v>3</v>
      </c>
      <c r="CI10" s="830"/>
      <c r="CJ10" s="830"/>
      <c r="CK10" s="830"/>
      <c r="CL10" s="831"/>
      <c r="CM10" s="829">
        <v>11</v>
      </c>
      <c r="CN10" s="830"/>
      <c r="CO10" s="830"/>
      <c r="CP10" s="830"/>
      <c r="CQ10" s="831"/>
      <c r="CR10" s="829">
        <v>2</v>
      </c>
      <c r="CS10" s="830"/>
      <c r="CT10" s="830"/>
      <c r="CU10" s="830"/>
      <c r="CV10" s="831"/>
      <c r="CW10" s="829">
        <v>8</v>
      </c>
      <c r="CX10" s="830"/>
      <c r="CY10" s="830"/>
      <c r="CZ10" s="830"/>
      <c r="DA10" s="831"/>
      <c r="DB10" s="829" t="s">
        <v>597</v>
      </c>
      <c r="DC10" s="830"/>
      <c r="DD10" s="830"/>
      <c r="DE10" s="830"/>
      <c r="DF10" s="831"/>
      <c r="DG10" s="829" t="s">
        <v>597</v>
      </c>
      <c r="DH10" s="830"/>
      <c r="DI10" s="830"/>
      <c r="DJ10" s="830"/>
      <c r="DK10" s="831"/>
      <c r="DL10" s="829" t="s">
        <v>597</v>
      </c>
      <c r="DM10" s="830"/>
      <c r="DN10" s="830"/>
      <c r="DO10" s="830"/>
      <c r="DP10" s="831"/>
      <c r="DQ10" s="829" t="s">
        <v>597</v>
      </c>
      <c r="DR10" s="830"/>
      <c r="DS10" s="830"/>
      <c r="DT10" s="830"/>
      <c r="DU10" s="831"/>
      <c r="DV10" s="832"/>
      <c r="DW10" s="833"/>
      <c r="DX10" s="833"/>
      <c r="DY10" s="833"/>
      <c r="DZ10" s="834"/>
      <c r="EA10" s="256"/>
    </row>
    <row r="11" spans="1:131" s="257" customFormat="1" ht="26.25" customHeight="1" x14ac:dyDescent="0.2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3">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3">
      <c r="A23" s="266" t="s">
        <v>392</v>
      </c>
      <c r="B23" s="838" t="s">
        <v>393</v>
      </c>
      <c r="C23" s="839"/>
      <c r="D23" s="839"/>
      <c r="E23" s="839"/>
      <c r="F23" s="839"/>
      <c r="G23" s="839"/>
      <c r="H23" s="839"/>
      <c r="I23" s="839"/>
      <c r="J23" s="839"/>
      <c r="K23" s="839"/>
      <c r="L23" s="839"/>
      <c r="M23" s="839"/>
      <c r="N23" s="839"/>
      <c r="O23" s="839"/>
      <c r="P23" s="840"/>
      <c r="Q23" s="841">
        <v>126974</v>
      </c>
      <c r="R23" s="842"/>
      <c r="S23" s="842"/>
      <c r="T23" s="842"/>
      <c r="U23" s="842"/>
      <c r="V23" s="842">
        <v>125129</v>
      </c>
      <c r="W23" s="842"/>
      <c r="X23" s="842"/>
      <c r="Y23" s="842"/>
      <c r="Z23" s="842"/>
      <c r="AA23" s="842">
        <v>1845</v>
      </c>
      <c r="AB23" s="842"/>
      <c r="AC23" s="842"/>
      <c r="AD23" s="842"/>
      <c r="AE23" s="843"/>
      <c r="AF23" s="844">
        <v>1114</v>
      </c>
      <c r="AG23" s="842"/>
      <c r="AH23" s="842"/>
      <c r="AI23" s="842"/>
      <c r="AJ23" s="845"/>
      <c r="AK23" s="846"/>
      <c r="AL23" s="847"/>
      <c r="AM23" s="847"/>
      <c r="AN23" s="847"/>
      <c r="AO23" s="847"/>
      <c r="AP23" s="842">
        <v>47459</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3">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3">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5">
      <c r="A28" s="268">
        <v>1</v>
      </c>
      <c r="B28" s="779" t="s">
        <v>405</v>
      </c>
      <c r="C28" s="780"/>
      <c r="D28" s="780"/>
      <c r="E28" s="780"/>
      <c r="F28" s="780"/>
      <c r="G28" s="780"/>
      <c r="H28" s="780"/>
      <c r="I28" s="780"/>
      <c r="J28" s="780"/>
      <c r="K28" s="780"/>
      <c r="L28" s="780"/>
      <c r="M28" s="780"/>
      <c r="N28" s="780"/>
      <c r="O28" s="780"/>
      <c r="P28" s="781"/>
      <c r="Q28" s="870">
        <v>27183</v>
      </c>
      <c r="R28" s="871"/>
      <c r="S28" s="871"/>
      <c r="T28" s="871"/>
      <c r="U28" s="871"/>
      <c r="V28" s="871">
        <v>26132</v>
      </c>
      <c r="W28" s="871"/>
      <c r="X28" s="871"/>
      <c r="Y28" s="871"/>
      <c r="Z28" s="871"/>
      <c r="AA28" s="871">
        <v>1051</v>
      </c>
      <c r="AB28" s="871"/>
      <c r="AC28" s="871"/>
      <c r="AD28" s="871"/>
      <c r="AE28" s="872"/>
      <c r="AF28" s="873">
        <v>1051</v>
      </c>
      <c r="AG28" s="871"/>
      <c r="AH28" s="871"/>
      <c r="AI28" s="871"/>
      <c r="AJ28" s="874"/>
      <c r="AK28" s="875">
        <v>1944</v>
      </c>
      <c r="AL28" s="866"/>
      <c r="AM28" s="866"/>
      <c r="AN28" s="866"/>
      <c r="AO28" s="866"/>
      <c r="AP28" s="866" t="s">
        <v>601</v>
      </c>
      <c r="AQ28" s="866"/>
      <c r="AR28" s="866"/>
      <c r="AS28" s="866"/>
      <c r="AT28" s="866"/>
      <c r="AU28" s="866" t="s">
        <v>601</v>
      </c>
      <c r="AV28" s="866"/>
      <c r="AW28" s="866"/>
      <c r="AX28" s="866"/>
      <c r="AY28" s="866"/>
      <c r="AZ28" s="867" t="s">
        <v>525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5">
      <c r="A29" s="268">
        <v>2</v>
      </c>
      <c r="B29" s="803" t="s">
        <v>406</v>
      </c>
      <c r="C29" s="804"/>
      <c r="D29" s="804"/>
      <c r="E29" s="804"/>
      <c r="F29" s="804"/>
      <c r="G29" s="804"/>
      <c r="H29" s="804"/>
      <c r="I29" s="804"/>
      <c r="J29" s="804"/>
      <c r="K29" s="804"/>
      <c r="L29" s="804"/>
      <c r="M29" s="804"/>
      <c r="N29" s="804"/>
      <c r="O29" s="804"/>
      <c r="P29" s="805"/>
      <c r="Q29" s="806">
        <v>19807</v>
      </c>
      <c r="R29" s="807"/>
      <c r="S29" s="807"/>
      <c r="T29" s="807"/>
      <c r="U29" s="807"/>
      <c r="V29" s="807">
        <v>19319</v>
      </c>
      <c r="W29" s="807"/>
      <c r="X29" s="807"/>
      <c r="Y29" s="807"/>
      <c r="Z29" s="807"/>
      <c r="AA29" s="807">
        <v>488</v>
      </c>
      <c r="AB29" s="807"/>
      <c r="AC29" s="807"/>
      <c r="AD29" s="807"/>
      <c r="AE29" s="808"/>
      <c r="AF29" s="809">
        <v>488</v>
      </c>
      <c r="AG29" s="810"/>
      <c r="AH29" s="810"/>
      <c r="AI29" s="810"/>
      <c r="AJ29" s="811"/>
      <c r="AK29" s="878">
        <v>2960</v>
      </c>
      <c r="AL29" s="879"/>
      <c r="AM29" s="879"/>
      <c r="AN29" s="879"/>
      <c r="AO29" s="879"/>
      <c r="AP29" s="879" t="s">
        <v>601</v>
      </c>
      <c r="AQ29" s="879"/>
      <c r="AR29" s="879"/>
      <c r="AS29" s="879"/>
      <c r="AT29" s="879"/>
      <c r="AU29" s="879" t="s">
        <v>601</v>
      </c>
      <c r="AV29" s="879"/>
      <c r="AW29" s="879"/>
      <c r="AX29" s="879"/>
      <c r="AY29" s="879"/>
      <c r="AZ29" s="880" t="s">
        <v>525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5">
      <c r="A30" s="268">
        <v>3</v>
      </c>
      <c r="B30" s="803" t="s">
        <v>407</v>
      </c>
      <c r="C30" s="804"/>
      <c r="D30" s="804"/>
      <c r="E30" s="804"/>
      <c r="F30" s="804"/>
      <c r="G30" s="804"/>
      <c r="H30" s="804"/>
      <c r="I30" s="804"/>
      <c r="J30" s="804"/>
      <c r="K30" s="804"/>
      <c r="L30" s="804"/>
      <c r="M30" s="804"/>
      <c r="N30" s="804"/>
      <c r="O30" s="804"/>
      <c r="P30" s="805"/>
      <c r="Q30" s="806">
        <v>4475</v>
      </c>
      <c r="R30" s="807"/>
      <c r="S30" s="807"/>
      <c r="T30" s="807"/>
      <c r="U30" s="807"/>
      <c r="V30" s="807">
        <v>4311</v>
      </c>
      <c r="W30" s="807"/>
      <c r="X30" s="807"/>
      <c r="Y30" s="807"/>
      <c r="Z30" s="807"/>
      <c r="AA30" s="807">
        <v>164</v>
      </c>
      <c r="AB30" s="807"/>
      <c r="AC30" s="807"/>
      <c r="AD30" s="807"/>
      <c r="AE30" s="808"/>
      <c r="AF30" s="809">
        <v>164</v>
      </c>
      <c r="AG30" s="810"/>
      <c r="AH30" s="810"/>
      <c r="AI30" s="810"/>
      <c r="AJ30" s="811"/>
      <c r="AK30" s="878">
        <v>702</v>
      </c>
      <c r="AL30" s="879"/>
      <c r="AM30" s="879"/>
      <c r="AN30" s="879"/>
      <c r="AO30" s="879"/>
      <c r="AP30" s="879" t="s">
        <v>601</v>
      </c>
      <c r="AQ30" s="879"/>
      <c r="AR30" s="879"/>
      <c r="AS30" s="879"/>
      <c r="AT30" s="879"/>
      <c r="AU30" s="879" t="s">
        <v>601</v>
      </c>
      <c r="AV30" s="879"/>
      <c r="AW30" s="879"/>
      <c r="AX30" s="879"/>
      <c r="AY30" s="879"/>
      <c r="AZ30" s="880" t="s">
        <v>525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5">
      <c r="A31" s="268">
        <v>4</v>
      </c>
      <c r="B31" s="803" t="s">
        <v>408</v>
      </c>
      <c r="C31" s="804"/>
      <c r="D31" s="804"/>
      <c r="E31" s="804"/>
      <c r="F31" s="804"/>
      <c r="G31" s="804"/>
      <c r="H31" s="804"/>
      <c r="I31" s="804"/>
      <c r="J31" s="804"/>
      <c r="K31" s="804"/>
      <c r="L31" s="804"/>
      <c r="M31" s="804"/>
      <c r="N31" s="804"/>
      <c r="O31" s="804"/>
      <c r="P31" s="805"/>
      <c r="Q31" s="806">
        <v>5499</v>
      </c>
      <c r="R31" s="807"/>
      <c r="S31" s="807"/>
      <c r="T31" s="807"/>
      <c r="U31" s="807"/>
      <c r="V31" s="807">
        <v>4770</v>
      </c>
      <c r="W31" s="807"/>
      <c r="X31" s="807"/>
      <c r="Y31" s="807"/>
      <c r="Z31" s="807"/>
      <c r="AA31" s="807">
        <f>Q31-V31</f>
        <v>729</v>
      </c>
      <c r="AB31" s="807"/>
      <c r="AC31" s="807"/>
      <c r="AD31" s="807"/>
      <c r="AE31" s="808"/>
      <c r="AF31" s="809">
        <v>3205</v>
      </c>
      <c r="AG31" s="810"/>
      <c r="AH31" s="810"/>
      <c r="AI31" s="810"/>
      <c r="AJ31" s="811"/>
      <c r="AK31" s="878">
        <v>150</v>
      </c>
      <c r="AL31" s="879"/>
      <c r="AM31" s="879"/>
      <c r="AN31" s="879"/>
      <c r="AO31" s="879"/>
      <c r="AP31" s="879">
        <v>3728</v>
      </c>
      <c r="AQ31" s="879"/>
      <c r="AR31" s="879"/>
      <c r="AS31" s="879"/>
      <c r="AT31" s="879"/>
      <c r="AU31" s="879">
        <v>9376</v>
      </c>
      <c r="AV31" s="879"/>
      <c r="AW31" s="879"/>
      <c r="AX31" s="879"/>
      <c r="AY31" s="879"/>
      <c r="AZ31" s="880" t="s">
        <v>525</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5">
      <c r="A32" s="268">
        <v>5</v>
      </c>
      <c r="B32" s="803" t="s">
        <v>410</v>
      </c>
      <c r="C32" s="804"/>
      <c r="D32" s="804"/>
      <c r="E32" s="804"/>
      <c r="F32" s="804"/>
      <c r="G32" s="804"/>
      <c r="H32" s="804"/>
      <c r="I32" s="804"/>
      <c r="J32" s="804"/>
      <c r="K32" s="804"/>
      <c r="L32" s="804"/>
      <c r="M32" s="804"/>
      <c r="N32" s="804"/>
      <c r="O32" s="804"/>
      <c r="P32" s="805"/>
      <c r="Q32" s="806">
        <v>6839</v>
      </c>
      <c r="R32" s="807"/>
      <c r="S32" s="807"/>
      <c r="T32" s="807"/>
      <c r="U32" s="807"/>
      <c r="V32" s="807">
        <v>5867</v>
      </c>
      <c r="W32" s="807"/>
      <c r="X32" s="807"/>
      <c r="Y32" s="807"/>
      <c r="Z32" s="807"/>
      <c r="AA32" s="807">
        <v>972</v>
      </c>
      <c r="AB32" s="807"/>
      <c r="AC32" s="807"/>
      <c r="AD32" s="807"/>
      <c r="AE32" s="808"/>
      <c r="AF32" s="809">
        <v>873</v>
      </c>
      <c r="AG32" s="810"/>
      <c r="AH32" s="810"/>
      <c r="AI32" s="810"/>
      <c r="AJ32" s="811"/>
      <c r="AK32" s="878">
        <v>1736</v>
      </c>
      <c r="AL32" s="879"/>
      <c r="AM32" s="879"/>
      <c r="AN32" s="879"/>
      <c r="AO32" s="879"/>
      <c r="AP32" s="879">
        <v>23677</v>
      </c>
      <c r="AQ32" s="879"/>
      <c r="AR32" s="879"/>
      <c r="AS32" s="879"/>
      <c r="AT32" s="879"/>
      <c r="AU32" s="879">
        <v>108</v>
      </c>
      <c r="AV32" s="879"/>
      <c r="AW32" s="879"/>
      <c r="AX32" s="879"/>
      <c r="AY32" s="879"/>
      <c r="AZ32" s="880" t="s">
        <v>525</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3">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3">
      <c r="A63" s="266" t="s">
        <v>392</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5781</v>
      </c>
      <c r="AG63" s="890"/>
      <c r="AH63" s="890"/>
      <c r="AI63" s="890"/>
      <c r="AJ63" s="891"/>
      <c r="AK63" s="892"/>
      <c r="AL63" s="887"/>
      <c r="AM63" s="887"/>
      <c r="AN63" s="887"/>
      <c r="AO63" s="887"/>
      <c r="AP63" s="890">
        <v>27405</v>
      </c>
      <c r="AQ63" s="890"/>
      <c r="AR63" s="890"/>
      <c r="AS63" s="890"/>
      <c r="AT63" s="890"/>
      <c r="AU63" s="890">
        <v>9484</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3">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401</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3">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5">
      <c r="A68" s="260">
        <v>1</v>
      </c>
      <c r="B68" s="917" t="s">
        <v>589</v>
      </c>
      <c r="C68" s="918"/>
      <c r="D68" s="918"/>
      <c r="E68" s="918"/>
      <c r="F68" s="918"/>
      <c r="G68" s="918"/>
      <c r="H68" s="918"/>
      <c r="I68" s="918"/>
      <c r="J68" s="918"/>
      <c r="K68" s="918"/>
      <c r="L68" s="918"/>
      <c r="M68" s="918"/>
      <c r="N68" s="918"/>
      <c r="O68" s="918"/>
      <c r="P68" s="919"/>
      <c r="Q68" s="920">
        <v>89892</v>
      </c>
      <c r="R68" s="914"/>
      <c r="S68" s="914"/>
      <c r="T68" s="914"/>
      <c r="U68" s="914"/>
      <c r="V68" s="914">
        <v>81347</v>
      </c>
      <c r="W68" s="914"/>
      <c r="X68" s="914"/>
      <c r="Y68" s="914"/>
      <c r="Z68" s="914"/>
      <c r="AA68" s="914">
        <v>6545</v>
      </c>
      <c r="AB68" s="914"/>
      <c r="AC68" s="914"/>
      <c r="AD68" s="914"/>
      <c r="AE68" s="914"/>
      <c r="AF68" s="914">
        <v>14108</v>
      </c>
      <c r="AG68" s="914"/>
      <c r="AH68" s="914"/>
      <c r="AI68" s="914"/>
      <c r="AJ68" s="914"/>
      <c r="AK68" s="914" t="s">
        <v>525</v>
      </c>
      <c r="AL68" s="914"/>
      <c r="AM68" s="914"/>
      <c r="AN68" s="914"/>
      <c r="AO68" s="914"/>
      <c r="AP68" s="914" t="s">
        <v>525</v>
      </c>
      <c r="AQ68" s="914"/>
      <c r="AR68" s="914"/>
      <c r="AS68" s="914"/>
      <c r="AT68" s="914"/>
      <c r="AU68" s="914" t="s">
        <v>525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5">
      <c r="A69" s="263">
        <v>2</v>
      </c>
      <c r="B69" s="921" t="s">
        <v>590</v>
      </c>
      <c r="C69" s="922"/>
      <c r="D69" s="922"/>
      <c r="E69" s="922"/>
      <c r="F69" s="922"/>
      <c r="G69" s="922"/>
      <c r="H69" s="922"/>
      <c r="I69" s="922"/>
      <c r="J69" s="922"/>
      <c r="K69" s="922"/>
      <c r="L69" s="922"/>
      <c r="M69" s="922"/>
      <c r="N69" s="922"/>
      <c r="O69" s="922"/>
      <c r="P69" s="923"/>
      <c r="Q69" s="924">
        <v>129</v>
      </c>
      <c r="R69" s="879"/>
      <c r="S69" s="879"/>
      <c r="T69" s="879"/>
      <c r="U69" s="879"/>
      <c r="V69" s="879">
        <v>125</v>
      </c>
      <c r="W69" s="879"/>
      <c r="X69" s="879"/>
      <c r="Y69" s="879"/>
      <c r="Z69" s="879"/>
      <c r="AA69" s="879">
        <v>4</v>
      </c>
      <c r="AB69" s="879"/>
      <c r="AC69" s="879"/>
      <c r="AD69" s="879"/>
      <c r="AE69" s="879"/>
      <c r="AF69" s="879">
        <v>4</v>
      </c>
      <c r="AG69" s="879"/>
      <c r="AH69" s="879"/>
      <c r="AI69" s="879"/>
      <c r="AJ69" s="879"/>
      <c r="AK69" s="879" t="s">
        <v>525</v>
      </c>
      <c r="AL69" s="879"/>
      <c r="AM69" s="879"/>
      <c r="AN69" s="879"/>
      <c r="AO69" s="879"/>
      <c r="AP69" s="879" t="s">
        <v>525</v>
      </c>
      <c r="AQ69" s="879"/>
      <c r="AR69" s="879"/>
      <c r="AS69" s="879"/>
      <c r="AT69" s="879"/>
      <c r="AU69" s="879" t="s">
        <v>525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5">
      <c r="A70" s="263">
        <v>3</v>
      </c>
      <c r="B70" s="921" t="s">
        <v>591</v>
      </c>
      <c r="C70" s="922"/>
      <c r="D70" s="922"/>
      <c r="E70" s="922"/>
      <c r="F70" s="922"/>
      <c r="G70" s="922"/>
      <c r="H70" s="922"/>
      <c r="I70" s="922"/>
      <c r="J70" s="922"/>
      <c r="K70" s="922"/>
      <c r="L70" s="922"/>
      <c r="M70" s="922"/>
      <c r="N70" s="922"/>
      <c r="O70" s="922"/>
      <c r="P70" s="923"/>
      <c r="Q70" s="924">
        <v>198</v>
      </c>
      <c r="R70" s="879"/>
      <c r="S70" s="879"/>
      <c r="T70" s="879"/>
      <c r="U70" s="879"/>
      <c r="V70" s="879">
        <v>183</v>
      </c>
      <c r="W70" s="879"/>
      <c r="X70" s="879"/>
      <c r="Y70" s="879"/>
      <c r="Z70" s="879"/>
      <c r="AA70" s="879">
        <v>15</v>
      </c>
      <c r="AB70" s="879"/>
      <c r="AC70" s="879"/>
      <c r="AD70" s="879"/>
      <c r="AE70" s="879"/>
      <c r="AF70" s="879">
        <v>15</v>
      </c>
      <c r="AG70" s="879"/>
      <c r="AH70" s="879"/>
      <c r="AI70" s="879"/>
      <c r="AJ70" s="879"/>
      <c r="AK70" s="879" t="s">
        <v>525</v>
      </c>
      <c r="AL70" s="879"/>
      <c r="AM70" s="879"/>
      <c r="AN70" s="879"/>
      <c r="AO70" s="879"/>
      <c r="AP70" s="879" t="s">
        <v>525</v>
      </c>
      <c r="AQ70" s="879"/>
      <c r="AR70" s="879"/>
      <c r="AS70" s="879"/>
      <c r="AT70" s="879"/>
      <c r="AU70" s="879" t="s">
        <v>525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5">
      <c r="A71" s="263">
        <v>4</v>
      </c>
      <c r="B71" s="921" t="s">
        <v>592</v>
      </c>
      <c r="C71" s="922"/>
      <c r="D71" s="922"/>
      <c r="E71" s="922"/>
      <c r="F71" s="922"/>
      <c r="G71" s="922"/>
      <c r="H71" s="922"/>
      <c r="I71" s="922"/>
      <c r="J71" s="922"/>
      <c r="K71" s="922"/>
      <c r="L71" s="922"/>
      <c r="M71" s="922"/>
      <c r="N71" s="922"/>
      <c r="O71" s="922"/>
      <c r="P71" s="923"/>
      <c r="Q71" s="924">
        <v>1227276</v>
      </c>
      <c r="R71" s="879"/>
      <c r="S71" s="879"/>
      <c r="T71" s="879"/>
      <c r="U71" s="879"/>
      <c r="V71" s="879">
        <v>1165356</v>
      </c>
      <c r="W71" s="879"/>
      <c r="X71" s="879"/>
      <c r="Y71" s="879"/>
      <c r="Z71" s="879"/>
      <c r="AA71" s="879">
        <v>61920</v>
      </c>
      <c r="AB71" s="879"/>
      <c r="AC71" s="879"/>
      <c r="AD71" s="879"/>
      <c r="AE71" s="879"/>
      <c r="AF71" s="879">
        <v>61920</v>
      </c>
      <c r="AG71" s="879"/>
      <c r="AH71" s="879"/>
      <c r="AI71" s="879"/>
      <c r="AJ71" s="879"/>
      <c r="AK71" s="879">
        <v>8500</v>
      </c>
      <c r="AL71" s="879"/>
      <c r="AM71" s="879"/>
      <c r="AN71" s="879"/>
      <c r="AO71" s="879"/>
      <c r="AP71" s="879" t="s">
        <v>525</v>
      </c>
      <c r="AQ71" s="879"/>
      <c r="AR71" s="879"/>
      <c r="AS71" s="879"/>
      <c r="AT71" s="879"/>
      <c r="AU71" s="879" t="s">
        <v>525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5">
      <c r="A72" s="263">
        <v>5</v>
      </c>
      <c r="B72" s="921" t="s">
        <v>593</v>
      </c>
      <c r="C72" s="922"/>
      <c r="D72" s="922"/>
      <c r="E72" s="922"/>
      <c r="F72" s="922"/>
      <c r="G72" s="922"/>
      <c r="H72" s="922"/>
      <c r="I72" s="922"/>
      <c r="J72" s="922"/>
      <c r="K72" s="922"/>
      <c r="L72" s="922"/>
      <c r="M72" s="922"/>
      <c r="N72" s="922"/>
      <c r="O72" s="922"/>
      <c r="P72" s="923"/>
      <c r="Q72" s="924">
        <v>39537</v>
      </c>
      <c r="R72" s="879"/>
      <c r="S72" s="879"/>
      <c r="T72" s="879"/>
      <c r="U72" s="879"/>
      <c r="V72" s="879">
        <v>35602</v>
      </c>
      <c r="W72" s="879"/>
      <c r="X72" s="879"/>
      <c r="Y72" s="879"/>
      <c r="Z72" s="879"/>
      <c r="AA72" s="879">
        <v>3935</v>
      </c>
      <c r="AB72" s="879"/>
      <c r="AC72" s="879"/>
      <c r="AD72" s="879"/>
      <c r="AE72" s="879"/>
      <c r="AF72" s="879">
        <v>20048</v>
      </c>
      <c r="AG72" s="879"/>
      <c r="AH72" s="879"/>
      <c r="AI72" s="879"/>
      <c r="AJ72" s="879"/>
      <c r="AK72" s="879" t="s">
        <v>525</v>
      </c>
      <c r="AL72" s="879"/>
      <c r="AM72" s="879"/>
      <c r="AN72" s="879"/>
      <c r="AO72" s="879"/>
      <c r="AP72" s="879">
        <v>111649</v>
      </c>
      <c r="AQ72" s="879"/>
      <c r="AR72" s="879"/>
      <c r="AS72" s="879"/>
      <c r="AT72" s="879"/>
      <c r="AU72" s="879" t="s">
        <v>525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5">
      <c r="A73" s="263">
        <v>6</v>
      </c>
      <c r="B73" s="921" t="s">
        <v>594</v>
      </c>
      <c r="C73" s="922"/>
      <c r="D73" s="922"/>
      <c r="E73" s="922"/>
      <c r="F73" s="922"/>
      <c r="G73" s="922"/>
      <c r="H73" s="922"/>
      <c r="I73" s="922"/>
      <c r="J73" s="922"/>
      <c r="K73" s="922"/>
      <c r="L73" s="922"/>
      <c r="M73" s="922"/>
      <c r="N73" s="922"/>
      <c r="O73" s="922"/>
      <c r="P73" s="923"/>
      <c r="Q73" s="924">
        <v>7557</v>
      </c>
      <c r="R73" s="879"/>
      <c r="S73" s="879"/>
      <c r="T73" s="879"/>
      <c r="U73" s="879"/>
      <c r="V73" s="879">
        <v>5709</v>
      </c>
      <c r="W73" s="879"/>
      <c r="X73" s="879"/>
      <c r="Y73" s="879"/>
      <c r="Z73" s="879"/>
      <c r="AA73" s="879">
        <v>1849</v>
      </c>
      <c r="AB73" s="879"/>
      <c r="AC73" s="879"/>
      <c r="AD73" s="879"/>
      <c r="AE73" s="879"/>
      <c r="AF73" s="879">
        <v>17220</v>
      </c>
      <c r="AG73" s="879"/>
      <c r="AH73" s="879"/>
      <c r="AI73" s="879"/>
      <c r="AJ73" s="879"/>
      <c r="AK73" s="879" t="s">
        <v>525</v>
      </c>
      <c r="AL73" s="879"/>
      <c r="AM73" s="879"/>
      <c r="AN73" s="879"/>
      <c r="AO73" s="879"/>
      <c r="AP73" s="879">
        <v>16930</v>
      </c>
      <c r="AQ73" s="879"/>
      <c r="AR73" s="879"/>
      <c r="AS73" s="879"/>
      <c r="AT73" s="879"/>
      <c r="AU73" s="879" t="s">
        <v>525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3">
      <c r="A88" s="266"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113315</v>
      </c>
      <c r="AG88" s="890"/>
      <c r="AH88" s="890"/>
      <c r="AI88" s="890"/>
      <c r="AJ88" s="890"/>
      <c r="AK88" s="887"/>
      <c r="AL88" s="887"/>
      <c r="AM88" s="887"/>
      <c r="AN88" s="887"/>
      <c r="AO88" s="887"/>
      <c r="AP88" s="890">
        <v>128579</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3">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513</v>
      </c>
      <c r="CS102" s="898"/>
      <c r="CT102" s="898"/>
      <c r="CU102" s="898"/>
      <c r="CV102" s="941"/>
      <c r="CW102" s="940">
        <v>96</v>
      </c>
      <c r="CX102" s="898"/>
      <c r="CY102" s="898"/>
      <c r="CZ102" s="898"/>
      <c r="DA102" s="941"/>
      <c r="DB102" s="940">
        <v>709</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3">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x14ac:dyDescent="0.2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5048367</v>
      </c>
      <c r="AB110" s="950"/>
      <c r="AC110" s="950"/>
      <c r="AD110" s="950"/>
      <c r="AE110" s="951"/>
      <c r="AF110" s="952">
        <v>5106764</v>
      </c>
      <c r="AG110" s="950"/>
      <c r="AH110" s="950"/>
      <c r="AI110" s="950"/>
      <c r="AJ110" s="951"/>
      <c r="AK110" s="952">
        <v>5220937</v>
      </c>
      <c r="AL110" s="950"/>
      <c r="AM110" s="950"/>
      <c r="AN110" s="950"/>
      <c r="AO110" s="951"/>
      <c r="AP110" s="953">
        <v>10.8</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50828681</v>
      </c>
      <c r="BR110" s="985"/>
      <c r="BS110" s="985"/>
      <c r="BT110" s="985"/>
      <c r="BU110" s="985"/>
      <c r="BV110" s="985">
        <v>50002023</v>
      </c>
      <c r="BW110" s="985"/>
      <c r="BX110" s="985"/>
      <c r="BY110" s="985"/>
      <c r="BZ110" s="985"/>
      <c r="CA110" s="985">
        <v>47459453</v>
      </c>
      <c r="CB110" s="985"/>
      <c r="CC110" s="985"/>
      <c r="CD110" s="985"/>
      <c r="CE110" s="985"/>
      <c r="CF110" s="999">
        <v>98.6</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440</v>
      </c>
      <c r="DR110" s="985"/>
      <c r="DS110" s="985"/>
      <c r="DT110" s="985"/>
      <c r="DU110" s="985"/>
      <c r="DV110" s="986" t="s">
        <v>440</v>
      </c>
      <c r="DW110" s="986"/>
      <c r="DX110" s="986"/>
      <c r="DY110" s="986"/>
      <c r="DZ110" s="987"/>
    </row>
    <row r="111" spans="1:131" s="248" customFormat="1" ht="26.25" customHeight="1" x14ac:dyDescent="0.2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440</v>
      </c>
      <c r="AG111" s="992"/>
      <c r="AH111" s="992"/>
      <c r="AI111" s="992"/>
      <c r="AJ111" s="993"/>
      <c r="AK111" s="994" t="s">
        <v>440</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1569996</v>
      </c>
      <c r="BR111" s="978"/>
      <c r="BS111" s="978"/>
      <c r="BT111" s="978"/>
      <c r="BU111" s="978"/>
      <c r="BV111" s="978">
        <v>1611936</v>
      </c>
      <c r="BW111" s="978"/>
      <c r="BX111" s="978"/>
      <c r="BY111" s="978"/>
      <c r="BZ111" s="978"/>
      <c r="CA111" s="978">
        <v>1410440</v>
      </c>
      <c r="CB111" s="978"/>
      <c r="CC111" s="978"/>
      <c r="CD111" s="978"/>
      <c r="CE111" s="978"/>
      <c r="CF111" s="972">
        <v>2.9</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910724</v>
      </c>
      <c r="DH111" s="978"/>
      <c r="DI111" s="978"/>
      <c r="DJ111" s="978"/>
      <c r="DK111" s="978"/>
      <c r="DL111" s="978">
        <v>811330</v>
      </c>
      <c r="DM111" s="978"/>
      <c r="DN111" s="978"/>
      <c r="DO111" s="978"/>
      <c r="DP111" s="978"/>
      <c r="DQ111" s="978">
        <v>711884</v>
      </c>
      <c r="DR111" s="978"/>
      <c r="DS111" s="978"/>
      <c r="DT111" s="978"/>
      <c r="DU111" s="978"/>
      <c r="DV111" s="979">
        <v>1.5</v>
      </c>
      <c r="DW111" s="979"/>
      <c r="DX111" s="979"/>
      <c r="DY111" s="979"/>
      <c r="DZ111" s="980"/>
    </row>
    <row r="112" spans="1:131" s="248" customFormat="1" ht="26.25" customHeight="1" x14ac:dyDescent="0.2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442</v>
      </c>
      <c r="AB112" s="1017"/>
      <c r="AC112" s="1017"/>
      <c r="AD112" s="1017"/>
      <c r="AE112" s="1018"/>
      <c r="AF112" s="1019" t="s">
        <v>442</v>
      </c>
      <c r="AG112" s="1017"/>
      <c r="AH112" s="1017"/>
      <c r="AI112" s="1017"/>
      <c r="AJ112" s="1018"/>
      <c r="AK112" s="1019" t="s">
        <v>440</v>
      </c>
      <c r="AL112" s="1017"/>
      <c r="AM112" s="1017"/>
      <c r="AN112" s="1017"/>
      <c r="AO112" s="1018"/>
      <c r="AP112" s="1020" t="s">
        <v>442</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12775016</v>
      </c>
      <c r="BR112" s="978"/>
      <c r="BS112" s="978"/>
      <c r="BT112" s="978"/>
      <c r="BU112" s="978"/>
      <c r="BV112" s="978">
        <v>11203878</v>
      </c>
      <c r="BW112" s="978"/>
      <c r="BX112" s="978"/>
      <c r="BY112" s="978"/>
      <c r="BZ112" s="978"/>
      <c r="CA112" s="978">
        <v>9484326</v>
      </c>
      <c r="CB112" s="978"/>
      <c r="CC112" s="978"/>
      <c r="CD112" s="978"/>
      <c r="CE112" s="978"/>
      <c r="CF112" s="972">
        <v>19.7</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442</v>
      </c>
      <c r="DH112" s="978"/>
      <c r="DI112" s="978"/>
      <c r="DJ112" s="978"/>
      <c r="DK112" s="978"/>
      <c r="DL112" s="978" t="s">
        <v>442</v>
      </c>
      <c r="DM112" s="978"/>
      <c r="DN112" s="978"/>
      <c r="DO112" s="978"/>
      <c r="DP112" s="978"/>
      <c r="DQ112" s="978" t="s">
        <v>440</v>
      </c>
      <c r="DR112" s="978"/>
      <c r="DS112" s="978"/>
      <c r="DT112" s="978"/>
      <c r="DU112" s="978"/>
      <c r="DV112" s="979" t="s">
        <v>442</v>
      </c>
      <c r="DW112" s="979"/>
      <c r="DX112" s="979"/>
      <c r="DY112" s="979"/>
      <c r="DZ112" s="980"/>
    </row>
    <row r="113" spans="1:130" s="248" customFormat="1" ht="26.25" customHeight="1" x14ac:dyDescent="0.2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1552312</v>
      </c>
      <c r="AB113" s="992"/>
      <c r="AC113" s="992"/>
      <c r="AD113" s="992"/>
      <c r="AE113" s="993"/>
      <c r="AF113" s="994">
        <v>1386432</v>
      </c>
      <c r="AG113" s="992"/>
      <c r="AH113" s="992"/>
      <c r="AI113" s="992"/>
      <c r="AJ113" s="993"/>
      <c r="AK113" s="994">
        <v>1226310</v>
      </c>
      <c r="AL113" s="992"/>
      <c r="AM113" s="992"/>
      <c r="AN113" s="992"/>
      <c r="AO113" s="993"/>
      <c r="AP113" s="995">
        <v>2.5</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t="s">
        <v>440</v>
      </c>
      <c r="BR113" s="978"/>
      <c r="BS113" s="978"/>
      <c r="BT113" s="978"/>
      <c r="BU113" s="978"/>
      <c r="BV113" s="978" t="s">
        <v>440</v>
      </c>
      <c r="BW113" s="978"/>
      <c r="BX113" s="978"/>
      <c r="BY113" s="978"/>
      <c r="BZ113" s="978"/>
      <c r="CA113" s="978" t="s">
        <v>442</v>
      </c>
      <c r="CB113" s="978"/>
      <c r="CC113" s="978"/>
      <c r="CD113" s="978"/>
      <c r="CE113" s="978"/>
      <c r="CF113" s="972" t="s">
        <v>440</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440</v>
      </c>
      <c r="DM113" s="1017"/>
      <c r="DN113" s="1017"/>
      <c r="DO113" s="1017"/>
      <c r="DP113" s="1018"/>
      <c r="DQ113" s="1019" t="s">
        <v>442</v>
      </c>
      <c r="DR113" s="1017"/>
      <c r="DS113" s="1017"/>
      <c r="DT113" s="1017"/>
      <c r="DU113" s="1018"/>
      <c r="DV113" s="1020" t="s">
        <v>440</v>
      </c>
      <c r="DW113" s="1021"/>
      <c r="DX113" s="1021"/>
      <c r="DY113" s="1021"/>
      <c r="DZ113" s="1022"/>
    </row>
    <row r="114" spans="1:130" s="248" customFormat="1" ht="26.25" customHeight="1" x14ac:dyDescent="0.2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440</v>
      </c>
      <c r="AB114" s="1017"/>
      <c r="AC114" s="1017"/>
      <c r="AD114" s="1017"/>
      <c r="AE114" s="1018"/>
      <c r="AF114" s="1019" t="s">
        <v>440</v>
      </c>
      <c r="AG114" s="1017"/>
      <c r="AH114" s="1017"/>
      <c r="AI114" s="1017"/>
      <c r="AJ114" s="1018"/>
      <c r="AK114" s="1019" t="s">
        <v>440</v>
      </c>
      <c r="AL114" s="1017"/>
      <c r="AM114" s="1017"/>
      <c r="AN114" s="1017"/>
      <c r="AO114" s="1018"/>
      <c r="AP114" s="1020" t="s">
        <v>440</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9901163</v>
      </c>
      <c r="BR114" s="978"/>
      <c r="BS114" s="978"/>
      <c r="BT114" s="978"/>
      <c r="BU114" s="978"/>
      <c r="BV114" s="978">
        <v>9840192</v>
      </c>
      <c r="BW114" s="978"/>
      <c r="BX114" s="978"/>
      <c r="BY114" s="978"/>
      <c r="BZ114" s="978"/>
      <c r="CA114" s="978">
        <v>10155541</v>
      </c>
      <c r="CB114" s="978"/>
      <c r="CC114" s="978"/>
      <c r="CD114" s="978"/>
      <c r="CE114" s="978"/>
      <c r="CF114" s="972">
        <v>21.1</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442</v>
      </c>
      <c r="DH114" s="1017"/>
      <c r="DI114" s="1017"/>
      <c r="DJ114" s="1017"/>
      <c r="DK114" s="1018"/>
      <c r="DL114" s="1019" t="s">
        <v>442</v>
      </c>
      <c r="DM114" s="1017"/>
      <c r="DN114" s="1017"/>
      <c r="DO114" s="1017"/>
      <c r="DP114" s="1018"/>
      <c r="DQ114" s="1019" t="s">
        <v>440</v>
      </c>
      <c r="DR114" s="1017"/>
      <c r="DS114" s="1017"/>
      <c r="DT114" s="1017"/>
      <c r="DU114" s="1018"/>
      <c r="DV114" s="1020" t="s">
        <v>442</v>
      </c>
      <c r="DW114" s="1021"/>
      <c r="DX114" s="1021"/>
      <c r="DY114" s="1021"/>
      <c r="DZ114" s="1022"/>
    </row>
    <row r="115" spans="1:130" s="248" customFormat="1" ht="26.25" customHeight="1" x14ac:dyDescent="0.2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99341</v>
      </c>
      <c r="AB115" s="992"/>
      <c r="AC115" s="992"/>
      <c r="AD115" s="992"/>
      <c r="AE115" s="993"/>
      <c r="AF115" s="994">
        <v>99393</v>
      </c>
      <c r="AG115" s="992"/>
      <c r="AH115" s="992"/>
      <c r="AI115" s="992"/>
      <c r="AJ115" s="993"/>
      <c r="AK115" s="994">
        <v>99447</v>
      </c>
      <c r="AL115" s="992"/>
      <c r="AM115" s="992"/>
      <c r="AN115" s="992"/>
      <c r="AO115" s="993"/>
      <c r="AP115" s="995">
        <v>0.2</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53244</v>
      </c>
      <c r="BR115" s="978"/>
      <c r="BS115" s="978"/>
      <c r="BT115" s="978"/>
      <c r="BU115" s="978"/>
      <c r="BV115" s="978">
        <v>61547</v>
      </c>
      <c r="BW115" s="978"/>
      <c r="BX115" s="978"/>
      <c r="BY115" s="978"/>
      <c r="BZ115" s="978"/>
      <c r="CA115" s="978">
        <v>62694</v>
      </c>
      <c r="CB115" s="978"/>
      <c r="CC115" s="978"/>
      <c r="CD115" s="978"/>
      <c r="CE115" s="978"/>
      <c r="CF115" s="972">
        <v>0.1</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659272</v>
      </c>
      <c r="DH115" s="1017"/>
      <c r="DI115" s="1017"/>
      <c r="DJ115" s="1017"/>
      <c r="DK115" s="1018"/>
      <c r="DL115" s="1019">
        <v>800606</v>
      </c>
      <c r="DM115" s="1017"/>
      <c r="DN115" s="1017"/>
      <c r="DO115" s="1017"/>
      <c r="DP115" s="1018"/>
      <c r="DQ115" s="1019">
        <v>698556</v>
      </c>
      <c r="DR115" s="1017"/>
      <c r="DS115" s="1017"/>
      <c r="DT115" s="1017"/>
      <c r="DU115" s="1018"/>
      <c r="DV115" s="1020">
        <v>1.5</v>
      </c>
      <c r="DW115" s="1021"/>
      <c r="DX115" s="1021"/>
      <c r="DY115" s="1021"/>
      <c r="DZ115" s="1022"/>
    </row>
    <row r="116" spans="1:130" s="248" customFormat="1" ht="26.25" customHeight="1" x14ac:dyDescent="0.2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440</v>
      </c>
      <c r="AB116" s="1017"/>
      <c r="AC116" s="1017"/>
      <c r="AD116" s="1017"/>
      <c r="AE116" s="1018"/>
      <c r="AF116" s="1019" t="s">
        <v>442</v>
      </c>
      <c r="AG116" s="1017"/>
      <c r="AH116" s="1017"/>
      <c r="AI116" s="1017"/>
      <c r="AJ116" s="1018"/>
      <c r="AK116" s="1019" t="s">
        <v>440</v>
      </c>
      <c r="AL116" s="1017"/>
      <c r="AM116" s="1017"/>
      <c r="AN116" s="1017"/>
      <c r="AO116" s="1018"/>
      <c r="AP116" s="1020" t="s">
        <v>440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440</v>
      </c>
      <c r="BW116" s="978"/>
      <c r="BX116" s="978"/>
      <c r="BY116" s="978"/>
      <c r="BZ116" s="978"/>
      <c r="CA116" s="978" t="s">
        <v>440</v>
      </c>
      <c r="CB116" s="978"/>
      <c r="CC116" s="978"/>
      <c r="CD116" s="978"/>
      <c r="CE116" s="978"/>
      <c r="CF116" s="972" t="s">
        <v>442</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442</v>
      </c>
      <c r="DM116" s="1017"/>
      <c r="DN116" s="1017"/>
      <c r="DO116" s="1017"/>
      <c r="DP116" s="1018"/>
      <c r="DQ116" s="1019" t="s">
        <v>440</v>
      </c>
      <c r="DR116" s="1017"/>
      <c r="DS116" s="1017"/>
      <c r="DT116" s="1017"/>
      <c r="DU116" s="1018"/>
      <c r="DV116" s="1020" t="s">
        <v>442</v>
      </c>
      <c r="DW116" s="1021"/>
      <c r="DX116" s="1021"/>
      <c r="DY116" s="1021"/>
      <c r="DZ116" s="1022"/>
    </row>
    <row r="117" spans="1:130" s="248" customFormat="1" ht="26.25" customHeight="1" x14ac:dyDescent="0.2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6700020</v>
      </c>
      <c r="AB117" s="1035"/>
      <c r="AC117" s="1035"/>
      <c r="AD117" s="1035"/>
      <c r="AE117" s="1036"/>
      <c r="AF117" s="1037">
        <v>6592589</v>
      </c>
      <c r="AG117" s="1035"/>
      <c r="AH117" s="1035"/>
      <c r="AI117" s="1035"/>
      <c r="AJ117" s="1036"/>
      <c r="AK117" s="1037">
        <v>6546694</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463</v>
      </c>
      <c r="BR117" s="978"/>
      <c r="BS117" s="978"/>
      <c r="BT117" s="978"/>
      <c r="BU117" s="978"/>
      <c r="BV117" s="978" t="s">
        <v>464</v>
      </c>
      <c r="BW117" s="978"/>
      <c r="BX117" s="978"/>
      <c r="BY117" s="978"/>
      <c r="BZ117" s="978"/>
      <c r="CA117" s="978" t="s">
        <v>465</v>
      </c>
      <c r="CB117" s="978"/>
      <c r="CC117" s="978"/>
      <c r="CD117" s="978"/>
      <c r="CE117" s="978"/>
      <c r="CF117" s="972" t="s">
        <v>464</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467</v>
      </c>
      <c r="DH117" s="1017"/>
      <c r="DI117" s="1017"/>
      <c r="DJ117" s="1017"/>
      <c r="DK117" s="1018"/>
      <c r="DL117" s="1019" t="s">
        <v>468</v>
      </c>
      <c r="DM117" s="1017"/>
      <c r="DN117" s="1017"/>
      <c r="DO117" s="1017"/>
      <c r="DP117" s="1018"/>
      <c r="DQ117" s="1019" t="s">
        <v>463</v>
      </c>
      <c r="DR117" s="1017"/>
      <c r="DS117" s="1017"/>
      <c r="DT117" s="1017"/>
      <c r="DU117" s="1018"/>
      <c r="DV117" s="1020" t="s">
        <v>467</v>
      </c>
      <c r="DW117" s="1021"/>
      <c r="DX117" s="1021"/>
      <c r="DY117" s="1021"/>
      <c r="DZ117" s="1022"/>
    </row>
    <row r="118" spans="1:130" s="248" customFormat="1" ht="26.25" customHeight="1" x14ac:dyDescent="0.2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467</v>
      </c>
      <c r="BR118" s="1056"/>
      <c r="BS118" s="1056"/>
      <c r="BT118" s="1056"/>
      <c r="BU118" s="1056"/>
      <c r="BV118" s="1056" t="s">
        <v>463</v>
      </c>
      <c r="BW118" s="1056"/>
      <c r="BX118" s="1056"/>
      <c r="BY118" s="1056"/>
      <c r="BZ118" s="1056"/>
      <c r="CA118" s="1056" t="s">
        <v>468</v>
      </c>
      <c r="CB118" s="1056"/>
      <c r="CC118" s="1056"/>
      <c r="CD118" s="1056"/>
      <c r="CE118" s="1056"/>
      <c r="CF118" s="972" t="s">
        <v>470</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472</v>
      </c>
      <c r="DH118" s="1017"/>
      <c r="DI118" s="1017"/>
      <c r="DJ118" s="1017"/>
      <c r="DK118" s="1018"/>
      <c r="DL118" s="1019" t="s">
        <v>464</v>
      </c>
      <c r="DM118" s="1017"/>
      <c r="DN118" s="1017"/>
      <c r="DO118" s="1017"/>
      <c r="DP118" s="1018"/>
      <c r="DQ118" s="1019" t="s">
        <v>465</v>
      </c>
      <c r="DR118" s="1017"/>
      <c r="DS118" s="1017"/>
      <c r="DT118" s="1017"/>
      <c r="DU118" s="1018"/>
      <c r="DV118" s="1020" t="s">
        <v>464</v>
      </c>
      <c r="DW118" s="1021"/>
      <c r="DX118" s="1021"/>
      <c r="DY118" s="1021"/>
      <c r="DZ118" s="1022"/>
    </row>
    <row r="119" spans="1:130" s="248" customFormat="1" ht="26.25" customHeight="1" x14ac:dyDescent="0.2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473</v>
      </c>
      <c r="AB119" s="950"/>
      <c r="AC119" s="950"/>
      <c r="AD119" s="950"/>
      <c r="AE119" s="951"/>
      <c r="AF119" s="952" t="s">
        <v>464</v>
      </c>
      <c r="AG119" s="950"/>
      <c r="AH119" s="950"/>
      <c r="AI119" s="950"/>
      <c r="AJ119" s="951"/>
      <c r="AK119" s="952" t="s">
        <v>468</v>
      </c>
      <c r="AL119" s="950"/>
      <c r="AM119" s="950"/>
      <c r="AN119" s="950"/>
      <c r="AO119" s="951"/>
      <c r="AP119" s="953" t="s">
        <v>468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474</v>
      </c>
      <c r="BP119" s="1064"/>
      <c r="BQ119" s="1055">
        <v>75128100</v>
      </c>
      <c r="BR119" s="1056"/>
      <c r="BS119" s="1056"/>
      <c r="BT119" s="1056"/>
      <c r="BU119" s="1056"/>
      <c r="BV119" s="1056">
        <v>72719576</v>
      </c>
      <c r="BW119" s="1056"/>
      <c r="BX119" s="1056"/>
      <c r="BY119" s="1056"/>
      <c r="BZ119" s="1056"/>
      <c r="CA119" s="1056">
        <v>68572454</v>
      </c>
      <c r="CB119" s="1056"/>
      <c r="CC119" s="1056"/>
      <c r="CD119" s="1056"/>
      <c r="CE119" s="1056"/>
      <c r="CF119" s="1057"/>
      <c r="CG119" s="1058"/>
      <c r="CH119" s="1058"/>
      <c r="CI119" s="1058"/>
      <c r="CJ119" s="1059"/>
      <c r="CK119" s="1005"/>
      <c r="CL119" s="1006"/>
      <c r="CM119" s="1060" t="s">
        <v>475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467</v>
      </c>
      <c r="DH119" s="1042"/>
      <c r="DI119" s="1042"/>
      <c r="DJ119" s="1042"/>
      <c r="DK119" s="1043"/>
      <c r="DL119" s="1041" t="s">
        <v>464</v>
      </c>
      <c r="DM119" s="1042"/>
      <c r="DN119" s="1042"/>
      <c r="DO119" s="1042"/>
      <c r="DP119" s="1043"/>
      <c r="DQ119" s="1041" t="s">
        <v>464</v>
      </c>
      <c r="DR119" s="1042"/>
      <c r="DS119" s="1042"/>
      <c r="DT119" s="1042"/>
      <c r="DU119" s="1043"/>
      <c r="DV119" s="1044" t="s">
        <v>473</v>
      </c>
      <c r="DW119" s="1045"/>
      <c r="DX119" s="1045"/>
      <c r="DY119" s="1045"/>
      <c r="DZ119" s="1046"/>
    </row>
    <row r="120" spans="1:130" s="248" customFormat="1" ht="26.25" customHeight="1" x14ac:dyDescent="0.2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99341</v>
      </c>
      <c r="AB120" s="1017"/>
      <c r="AC120" s="1017"/>
      <c r="AD120" s="1017"/>
      <c r="AE120" s="1018"/>
      <c r="AF120" s="1019">
        <v>99393</v>
      </c>
      <c r="AG120" s="1017"/>
      <c r="AH120" s="1017"/>
      <c r="AI120" s="1017"/>
      <c r="AJ120" s="1018"/>
      <c r="AK120" s="1019">
        <v>99447</v>
      </c>
      <c r="AL120" s="1017"/>
      <c r="AM120" s="1017"/>
      <c r="AN120" s="1017"/>
      <c r="AO120" s="1018"/>
      <c r="AP120" s="1020">
        <v>0.2</v>
      </c>
      <c r="AQ120" s="1021"/>
      <c r="AR120" s="1021"/>
      <c r="AS120" s="1021"/>
      <c r="AT120" s="1022"/>
      <c r="AU120" s="1047" t="s">
        <v>476</v>
      </c>
      <c r="AV120" s="1048"/>
      <c r="AW120" s="1048"/>
      <c r="AX120" s="1048"/>
      <c r="AY120" s="1049"/>
      <c r="AZ120" s="998" t="s">
        <v>477</v>
      </c>
      <c r="BA120" s="947"/>
      <c r="BB120" s="947"/>
      <c r="BC120" s="947"/>
      <c r="BD120" s="947"/>
      <c r="BE120" s="947"/>
      <c r="BF120" s="947"/>
      <c r="BG120" s="947"/>
      <c r="BH120" s="947"/>
      <c r="BI120" s="947"/>
      <c r="BJ120" s="947"/>
      <c r="BK120" s="947"/>
      <c r="BL120" s="947"/>
      <c r="BM120" s="947"/>
      <c r="BN120" s="947"/>
      <c r="BO120" s="947"/>
      <c r="BP120" s="948"/>
      <c r="BQ120" s="984">
        <v>22497267</v>
      </c>
      <c r="BR120" s="985"/>
      <c r="BS120" s="985"/>
      <c r="BT120" s="985"/>
      <c r="BU120" s="985"/>
      <c r="BV120" s="985">
        <v>23659697</v>
      </c>
      <c r="BW120" s="985"/>
      <c r="BX120" s="985"/>
      <c r="BY120" s="985"/>
      <c r="BZ120" s="985"/>
      <c r="CA120" s="985">
        <v>23616037</v>
      </c>
      <c r="CB120" s="985"/>
      <c r="CC120" s="985"/>
      <c r="CD120" s="985"/>
      <c r="CE120" s="985"/>
      <c r="CF120" s="999">
        <v>49.1</v>
      </c>
      <c r="CG120" s="1000"/>
      <c r="CH120" s="1000"/>
      <c r="CI120" s="1000"/>
      <c r="CJ120" s="1000"/>
      <c r="CK120" s="1065" t="s">
        <v>478</v>
      </c>
      <c r="CL120" s="1066"/>
      <c r="CM120" s="1066"/>
      <c r="CN120" s="1066"/>
      <c r="CO120" s="1067"/>
      <c r="CP120" s="1073" t="s">
        <v>479</v>
      </c>
      <c r="CQ120" s="1074"/>
      <c r="CR120" s="1074"/>
      <c r="CS120" s="1074"/>
      <c r="CT120" s="1074"/>
      <c r="CU120" s="1074"/>
      <c r="CV120" s="1074"/>
      <c r="CW120" s="1074"/>
      <c r="CX120" s="1074"/>
      <c r="CY120" s="1074"/>
      <c r="CZ120" s="1074"/>
      <c r="DA120" s="1074"/>
      <c r="DB120" s="1074"/>
      <c r="DC120" s="1074"/>
      <c r="DD120" s="1074"/>
      <c r="DE120" s="1074"/>
      <c r="DF120" s="1075"/>
      <c r="DG120" s="984">
        <v>12687395</v>
      </c>
      <c r="DH120" s="985"/>
      <c r="DI120" s="985"/>
      <c r="DJ120" s="985"/>
      <c r="DK120" s="985"/>
      <c r="DL120" s="985">
        <v>11138674</v>
      </c>
      <c r="DM120" s="985"/>
      <c r="DN120" s="985"/>
      <c r="DO120" s="985"/>
      <c r="DP120" s="985"/>
      <c r="DQ120" s="985">
        <v>9376218</v>
      </c>
      <c r="DR120" s="985"/>
      <c r="DS120" s="985"/>
      <c r="DT120" s="985"/>
      <c r="DU120" s="985"/>
      <c r="DV120" s="986">
        <v>19.5</v>
      </c>
      <c r="DW120" s="986"/>
      <c r="DX120" s="986"/>
      <c r="DY120" s="986"/>
      <c r="DZ120" s="987"/>
    </row>
    <row r="121" spans="1:130" s="248" customFormat="1" ht="26.25" customHeight="1" x14ac:dyDescent="0.25">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464</v>
      </c>
      <c r="AB121" s="1017"/>
      <c r="AC121" s="1017"/>
      <c r="AD121" s="1017"/>
      <c r="AE121" s="1018"/>
      <c r="AF121" s="1019" t="s">
        <v>473</v>
      </c>
      <c r="AG121" s="1017"/>
      <c r="AH121" s="1017"/>
      <c r="AI121" s="1017"/>
      <c r="AJ121" s="1018"/>
      <c r="AK121" s="1019" t="s">
        <v>473</v>
      </c>
      <c r="AL121" s="1017"/>
      <c r="AM121" s="1017"/>
      <c r="AN121" s="1017"/>
      <c r="AO121" s="1018"/>
      <c r="AP121" s="1020" t="s">
        <v>464</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21500695</v>
      </c>
      <c r="BR121" s="978"/>
      <c r="BS121" s="978"/>
      <c r="BT121" s="978"/>
      <c r="BU121" s="978"/>
      <c r="BV121" s="978">
        <v>19359775</v>
      </c>
      <c r="BW121" s="978"/>
      <c r="BX121" s="978"/>
      <c r="BY121" s="978"/>
      <c r="BZ121" s="978"/>
      <c r="CA121" s="978">
        <v>18560303</v>
      </c>
      <c r="CB121" s="978"/>
      <c r="CC121" s="978"/>
      <c r="CD121" s="978"/>
      <c r="CE121" s="978"/>
      <c r="CF121" s="972">
        <v>38.6</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87621</v>
      </c>
      <c r="DH121" s="978"/>
      <c r="DI121" s="978"/>
      <c r="DJ121" s="978"/>
      <c r="DK121" s="978"/>
      <c r="DL121" s="978">
        <v>65204</v>
      </c>
      <c r="DM121" s="978"/>
      <c r="DN121" s="978"/>
      <c r="DO121" s="978"/>
      <c r="DP121" s="978"/>
      <c r="DQ121" s="978">
        <v>108108</v>
      </c>
      <c r="DR121" s="978"/>
      <c r="DS121" s="978"/>
      <c r="DT121" s="978"/>
      <c r="DU121" s="978"/>
      <c r="DV121" s="979">
        <v>0.2</v>
      </c>
      <c r="DW121" s="979"/>
      <c r="DX121" s="979"/>
      <c r="DY121" s="979"/>
      <c r="DZ121" s="980"/>
    </row>
    <row r="122" spans="1:130" s="248" customFormat="1" ht="26.25" customHeight="1" x14ac:dyDescent="0.2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464</v>
      </c>
      <c r="AB122" s="1017"/>
      <c r="AC122" s="1017"/>
      <c r="AD122" s="1017"/>
      <c r="AE122" s="1018"/>
      <c r="AF122" s="1019" t="s">
        <v>467</v>
      </c>
      <c r="AG122" s="1017"/>
      <c r="AH122" s="1017"/>
      <c r="AI122" s="1017"/>
      <c r="AJ122" s="1018"/>
      <c r="AK122" s="1019" t="s">
        <v>467</v>
      </c>
      <c r="AL122" s="1017"/>
      <c r="AM122" s="1017"/>
      <c r="AN122" s="1017"/>
      <c r="AO122" s="1018"/>
      <c r="AP122" s="1020" t="s">
        <v>464</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54220354</v>
      </c>
      <c r="BR122" s="1056"/>
      <c r="BS122" s="1056"/>
      <c r="BT122" s="1056"/>
      <c r="BU122" s="1056"/>
      <c r="BV122" s="1056">
        <v>54572064</v>
      </c>
      <c r="BW122" s="1056"/>
      <c r="BX122" s="1056"/>
      <c r="BY122" s="1056"/>
      <c r="BZ122" s="1056"/>
      <c r="CA122" s="1056">
        <v>52498334</v>
      </c>
      <c r="CB122" s="1056"/>
      <c r="CC122" s="1056"/>
      <c r="CD122" s="1056"/>
      <c r="CE122" s="1056"/>
      <c r="CF122" s="1076">
        <v>109.1</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468</v>
      </c>
      <c r="DH122" s="978"/>
      <c r="DI122" s="978"/>
      <c r="DJ122" s="978"/>
      <c r="DK122" s="978"/>
      <c r="DL122" s="978" t="s">
        <v>464</v>
      </c>
      <c r="DM122" s="978"/>
      <c r="DN122" s="978"/>
      <c r="DO122" s="978"/>
      <c r="DP122" s="978"/>
      <c r="DQ122" s="978" t="s">
        <v>485</v>
      </c>
      <c r="DR122" s="978"/>
      <c r="DS122" s="978"/>
      <c r="DT122" s="978"/>
      <c r="DU122" s="978"/>
      <c r="DV122" s="979" t="s">
        <v>464</v>
      </c>
      <c r="DW122" s="979"/>
      <c r="DX122" s="979"/>
      <c r="DY122" s="979"/>
      <c r="DZ122" s="980"/>
    </row>
    <row r="123" spans="1:130" s="248" customFormat="1" ht="26.25" customHeight="1" x14ac:dyDescent="0.2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467</v>
      </c>
      <c r="AB123" s="1017"/>
      <c r="AC123" s="1017"/>
      <c r="AD123" s="1017"/>
      <c r="AE123" s="1018"/>
      <c r="AF123" s="1019" t="s">
        <v>485</v>
      </c>
      <c r="AG123" s="1017"/>
      <c r="AH123" s="1017"/>
      <c r="AI123" s="1017"/>
      <c r="AJ123" s="1018"/>
      <c r="AK123" s="1019" t="s">
        <v>473</v>
      </c>
      <c r="AL123" s="1017"/>
      <c r="AM123" s="1017"/>
      <c r="AN123" s="1017"/>
      <c r="AO123" s="1018"/>
      <c r="AP123" s="1020" t="s">
        <v>472</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486</v>
      </c>
      <c r="BP123" s="1064"/>
      <c r="BQ123" s="1123">
        <v>98218316</v>
      </c>
      <c r="BR123" s="1124"/>
      <c r="BS123" s="1124"/>
      <c r="BT123" s="1124"/>
      <c r="BU123" s="1124"/>
      <c r="BV123" s="1124">
        <v>97591536</v>
      </c>
      <c r="BW123" s="1124"/>
      <c r="BX123" s="1124"/>
      <c r="BY123" s="1124"/>
      <c r="BZ123" s="1124"/>
      <c r="CA123" s="1124">
        <v>94674674</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t="s">
        <v>472</v>
      </c>
      <c r="DH123" s="1017"/>
      <c r="DI123" s="1017"/>
      <c r="DJ123" s="1017"/>
      <c r="DK123" s="1018"/>
      <c r="DL123" s="1019" t="s">
        <v>485</v>
      </c>
      <c r="DM123" s="1017"/>
      <c r="DN123" s="1017"/>
      <c r="DO123" s="1017"/>
      <c r="DP123" s="1018"/>
      <c r="DQ123" s="1019" t="s">
        <v>467</v>
      </c>
      <c r="DR123" s="1017"/>
      <c r="DS123" s="1017"/>
      <c r="DT123" s="1017"/>
      <c r="DU123" s="1018"/>
      <c r="DV123" s="1020" t="s">
        <v>472</v>
      </c>
      <c r="DW123" s="1021"/>
      <c r="DX123" s="1021"/>
      <c r="DY123" s="1021"/>
      <c r="DZ123" s="1022"/>
    </row>
    <row r="124" spans="1:130" s="248" customFormat="1" ht="26.25" customHeight="1" thickBot="1" x14ac:dyDescent="0.3">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472</v>
      </c>
      <c r="AB124" s="1017"/>
      <c r="AC124" s="1017"/>
      <c r="AD124" s="1017"/>
      <c r="AE124" s="1018"/>
      <c r="AF124" s="1019" t="s">
        <v>467</v>
      </c>
      <c r="AG124" s="1017"/>
      <c r="AH124" s="1017"/>
      <c r="AI124" s="1017"/>
      <c r="AJ124" s="1018"/>
      <c r="AK124" s="1019" t="s">
        <v>465</v>
      </c>
      <c r="AL124" s="1017"/>
      <c r="AM124" s="1017"/>
      <c r="AN124" s="1017"/>
      <c r="AO124" s="1018"/>
      <c r="AP124" s="1020" t="s">
        <v>464</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464</v>
      </c>
      <c r="BR124" s="1086"/>
      <c r="BS124" s="1086"/>
      <c r="BT124" s="1086"/>
      <c r="BU124" s="1086"/>
      <c r="BV124" s="1086" t="s">
        <v>464</v>
      </c>
      <c r="BW124" s="1086"/>
      <c r="BX124" s="1086"/>
      <c r="BY124" s="1086"/>
      <c r="BZ124" s="1086"/>
      <c r="CA124" s="1086" t="s">
        <v>464</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t="s">
        <v>464</v>
      </c>
      <c r="DH124" s="1042"/>
      <c r="DI124" s="1042"/>
      <c r="DJ124" s="1042"/>
      <c r="DK124" s="1043"/>
      <c r="DL124" s="1041" t="s">
        <v>472</v>
      </c>
      <c r="DM124" s="1042"/>
      <c r="DN124" s="1042"/>
      <c r="DO124" s="1042"/>
      <c r="DP124" s="1043"/>
      <c r="DQ124" s="1041" t="s">
        <v>463</v>
      </c>
      <c r="DR124" s="1042"/>
      <c r="DS124" s="1042"/>
      <c r="DT124" s="1042"/>
      <c r="DU124" s="1043"/>
      <c r="DV124" s="1044" t="s">
        <v>463</v>
      </c>
      <c r="DW124" s="1045"/>
      <c r="DX124" s="1045"/>
      <c r="DY124" s="1045"/>
      <c r="DZ124" s="1046"/>
    </row>
    <row r="125" spans="1:130" s="248" customFormat="1" ht="26.25" customHeight="1" x14ac:dyDescent="0.2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463</v>
      </c>
      <c r="AB125" s="1017"/>
      <c r="AC125" s="1017"/>
      <c r="AD125" s="1017"/>
      <c r="AE125" s="1018"/>
      <c r="AF125" s="1019" t="s">
        <v>467</v>
      </c>
      <c r="AG125" s="1017"/>
      <c r="AH125" s="1017"/>
      <c r="AI125" s="1017"/>
      <c r="AJ125" s="1018"/>
      <c r="AK125" s="1019" t="s">
        <v>464</v>
      </c>
      <c r="AL125" s="1017"/>
      <c r="AM125" s="1017"/>
      <c r="AN125" s="1017"/>
      <c r="AO125" s="1018"/>
      <c r="AP125" s="1020" t="s">
        <v>472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472</v>
      </c>
      <c r="DH125" s="985"/>
      <c r="DI125" s="985"/>
      <c r="DJ125" s="985"/>
      <c r="DK125" s="985"/>
      <c r="DL125" s="985" t="s">
        <v>467</v>
      </c>
      <c r="DM125" s="985"/>
      <c r="DN125" s="985"/>
      <c r="DO125" s="985"/>
      <c r="DP125" s="985"/>
      <c r="DQ125" s="985" t="s">
        <v>464</v>
      </c>
      <c r="DR125" s="985"/>
      <c r="DS125" s="985"/>
      <c r="DT125" s="985"/>
      <c r="DU125" s="985"/>
      <c r="DV125" s="986" t="s">
        <v>467</v>
      </c>
      <c r="DW125" s="986"/>
      <c r="DX125" s="986"/>
      <c r="DY125" s="986"/>
      <c r="DZ125" s="987"/>
    </row>
    <row r="126" spans="1:130" s="248" customFormat="1" ht="26.25" customHeight="1" thickBot="1" x14ac:dyDescent="0.3">
      <c r="A126" s="1117"/>
      <c r="B126" s="1004"/>
      <c r="C126" s="974" t="s">
        <v>475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468</v>
      </c>
      <c r="AB126" s="1017"/>
      <c r="AC126" s="1017"/>
      <c r="AD126" s="1017"/>
      <c r="AE126" s="1018"/>
      <c r="AF126" s="1019" t="s">
        <v>464</v>
      </c>
      <c r="AG126" s="1017"/>
      <c r="AH126" s="1017"/>
      <c r="AI126" s="1017"/>
      <c r="AJ126" s="1018"/>
      <c r="AK126" s="1019" t="s">
        <v>473</v>
      </c>
      <c r="AL126" s="1017"/>
      <c r="AM126" s="1017"/>
      <c r="AN126" s="1017"/>
      <c r="AO126" s="1018"/>
      <c r="AP126" s="1020" t="s">
        <v>468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464</v>
      </c>
      <c r="DH126" s="978"/>
      <c r="DI126" s="978"/>
      <c r="DJ126" s="978"/>
      <c r="DK126" s="978"/>
      <c r="DL126" s="978" t="s">
        <v>464</v>
      </c>
      <c r="DM126" s="978"/>
      <c r="DN126" s="978"/>
      <c r="DO126" s="978"/>
      <c r="DP126" s="978"/>
      <c r="DQ126" s="978" t="s">
        <v>467</v>
      </c>
      <c r="DR126" s="978"/>
      <c r="DS126" s="978"/>
      <c r="DT126" s="978"/>
      <c r="DU126" s="978"/>
      <c r="DV126" s="979" t="s">
        <v>470</v>
      </c>
      <c r="DW126" s="979"/>
      <c r="DX126" s="979"/>
      <c r="DY126" s="979"/>
      <c r="DZ126" s="980"/>
    </row>
    <row r="127" spans="1:130" s="248" customFormat="1" ht="26.25" customHeight="1" x14ac:dyDescent="0.25">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464</v>
      </c>
      <c r="AB127" s="1017"/>
      <c r="AC127" s="1017"/>
      <c r="AD127" s="1017"/>
      <c r="AE127" s="1018"/>
      <c r="AF127" s="1019" t="s">
        <v>464</v>
      </c>
      <c r="AG127" s="1017"/>
      <c r="AH127" s="1017"/>
      <c r="AI127" s="1017"/>
      <c r="AJ127" s="1018"/>
      <c r="AK127" s="1019" t="s">
        <v>468</v>
      </c>
      <c r="AL127" s="1017"/>
      <c r="AM127" s="1017"/>
      <c r="AN127" s="1017"/>
      <c r="AO127" s="1018"/>
      <c r="AP127" s="1020" t="s">
        <v>464</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464</v>
      </c>
      <c r="DH127" s="978"/>
      <c r="DI127" s="978"/>
      <c r="DJ127" s="978"/>
      <c r="DK127" s="978"/>
      <c r="DL127" s="978" t="s">
        <v>472</v>
      </c>
      <c r="DM127" s="978"/>
      <c r="DN127" s="978"/>
      <c r="DO127" s="978"/>
      <c r="DP127" s="978"/>
      <c r="DQ127" s="978" t="s">
        <v>485</v>
      </c>
      <c r="DR127" s="978"/>
      <c r="DS127" s="978"/>
      <c r="DT127" s="978"/>
      <c r="DU127" s="978"/>
      <c r="DV127" s="979" t="s">
        <v>464</v>
      </c>
      <c r="DW127" s="979"/>
      <c r="DX127" s="979"/>
      <c r="DY127" s="979"/>
      <c r="DZ127" s="980"/>
    </row>
    <row r="128" spans="1:130" s="248" customFormat="1" ht="26.25" customHeight="1" thickBot="1" x14ac:dyDescent="0.3">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2381053</v>
      </c>
      <c r="AB128" s="1106"/>
      <c r="AC128" s="1106"/>
      <c r="AD128" s="1106"/>
      <c r="AE128" s="1107"/>
      <c r="AF128" s="1108">
        <v>2205308</v>
      </c>
      <c r="AG128" s="1106"/>
      <c r="AH128" s="1106"/>
      <c r="AI128" s="1106"/>
      <c r="AJ128" s="1107"/>
      <c r="AK128" s="1108">
        <v>2035195</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464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v>53244</v>
      </c>
      <c r="DH128" s="1098"/>
      <c r="DI128" s="1098"/>
      <c r="DJ128" s="1098"/>
      <c r="DK128" s="1098"/>
      <c r="DL128" s="1098">
        <v>61547</v>
      </c>
      <c r="DM128" s="1098"/>
      <c r="DN128" s="1098"/>
      <c r="DO128" s="1098"/>
      <c r="DP128" s="1098"/>
      <c r="DQ128" s="1098">
        <v>62694</v>
      </c>
      <c r="DR128" s="1098"/>
      <c r="DS128" s="1098"/>
      <c r="DT128" s="1098"/>
      <c r="DU128" s="1098"/>
      <c r="DV128" s="1099">
        <v>0.1</v>
      </c>
      <c r="DW128" s="1099"/>
      <c r="DX128" s="1099"/>
      <c r="DY128" s="1099"/>
      <c r="DZ128" s="1100"/>
    </row>
    <row r="129" spans="1:131" s="248" customFormat="1" ht="26.25" customHeight="1" x14ac:dyDescent="0.2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52234634</v>
      </c>
      <c r="AB129" s="1017"/>
      <c r="AC129" s="1017"/>
      <c r="AD129" s="1017"/>
      <c r="AE129" s="1018"/>
      <c r="AF129" s="1019">
        <v>52418582</v>
      </c>
      <c r="AG129" s="1017"/>
      <c r="AH129" s="1017"/>
      <c r="AI129" s="1017"/>
      <c r="AJ129" s="1018"/>
      <c r="AK129" s="1019">
        <v>53448445</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464</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5">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5719260</v>
      </c>
      <c r="AB130" s="1017"/>
      <c r="AC130" s="1017"/>
      <c r="AD130" s="1017"/>
      <c r="AE130" s="1018"/>
      <c r="AF130" s="1019">
        <v>5515595</v>
      </c>
      <c r="AG130" s="1017"/>
      <c r="AH130" s="1017"/>
      <c r="AI130" s="1017"/>
      <c r="AJ130" s="1018"/>
      <c r="AK130" s="1019">
        <v>5308524</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-2.2999999999999998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3">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46515374</v>
      </c>
      <c r="AB131" s="1042"/>
      <c r="AC131" s="1042"/>
      <c r="AD131" s="1042"/>
      <c r="AE131" s="1043"/>
      <c r="AF131" s="1041">
        <v>46902987</v>
      </c>
      <c r="AG131" s="1042"/>
      <c r="AH131" s="1042"/>
      <c r="AI131" s="1042"/>
      <c r="AJ131" s="1043"/>
      <c r="AK131" s="1041">
        <v>48139921</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t="s">
        <v>468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5">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-3.0103874899999998</v>
      </c>
      <c r="AB132" s="1158"/>
      <c r="AC132" s="1158"/>
      <c r="AD132" s="1158"/>
      <c r="AE132" s="1159"/>
      <c r="AF132" s="1160">
        <v>-2.4056335689999999</v>
      </c>
      <c r="AG132" s="1158"/>
      <c r="AH132" s="1158"/>
      <c r="AI132" s="1158"/>
      <c r="AJ132" s="1159"/>
      <c r="AK132" s="1160">
        <v>-1.6556425180000001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3">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-3.5</v>
      </c>
      <c r="AB133" s="1141"/>
      <c r="AC133" s="1141"/>
      <c r="AD133" s="1141"/>
      <c r="AE133" s="1142"/>
      <c r="AF133" s="1140">
        <v>-3.1</v>
      </c>
      <c r="AG133" s="1141"/>
      <c r="AH133" s="1141"/>
      <c r="AI133" s="1141"/>
      <c r="AJ133" s="1142"/>
      <c r="AK133" s="1140">
        <v>-2.2999999999999998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2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M/pMk/EF06Xa2tbP1rWXh0tXdkFk/3EUzU69q8dSo9lZhGuD8UOGq7sS6OB10n9icSMVkZPuKQRMahzuGPA8g==" saltValue="JAc/Qd9iUslWCBYdvE+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93" customWidth="1"/>
    <col min="121" max="121" width="0" style="292" hidden="1" customWidth="1"/>
    <col min="122" max="16384" width="9" style="292" hidden="1"/>
  </cols>
  <sheetData>
    <row r="1" spans="1:120" ht="12.75"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2"/>
    </row>
    <row r="17" spans="119:120" ht="12.75" x14ac:dyDescent="0.25">
      <c r="DP17" s="292"/>
    </row>
    <row r="18" spans="119:120" ht="12.75" x14ac:dyDescent="0.25"/>
    <row r="19" spans="119:120" ht="12.75" x14ac:dyDescent="0.25"/>
    <row r="20" spans="119:120" ht="12.75" x14ac:dyDescent="0.25">
      <c r="DO20" s="292"/>
      <c r="DP20" s="292"/>
    </row>
    <row r="21" spans="119:120" ht="12.75" x14ac:dyDescent="0.25">
      <c r="DP21" s="292"/>
    </row>
    <row r="22" spans="119:120" ht="12.75" x14ac:dyDescent="0.25"/>
    <row r="23" spans="119:120" ht="12.75" x14ac:dyDescent="0.25">
      <c r="DO23" s="292"/>
      <c r="DP23" s="292"/>
    </row>
    <row r="24" spans="119:120" ht="12.75" x14ac:dyDescent="0.25">
      <c r="DP24" s="292"/>
    </row>
    <row r="25" spans="119:120" ht="12.75" x14ac:dyDescent="0.25">
      <c r="DP25" s="292"/>
    </row>
    <row r="26" spans="119:120" ht="12.75" x14ac:dyDescent="0.25">
      <c r="DO26" s="292"/>
      <c r="DP26" s="292"/>
    </row>
    <row r="27" spans="119:120" ht="12.75" x14ac:dyDescent="0.25"/>
    <row r="28" spans="119:120" ht="12.75" x14ac:dyDescent="0.25">
      <c r="DO28" s="292"/>
      <c r="DP28" s="292"/>
    </row>
    <row r="29" spans="119:120" ht="12.75" x14ac:dyDescent="0.25">
      <c r="DP29" s="292"/>
    </row>
    <row r="30" spans="119:120" ht="12.75" x14ac:dyDescent="0.25"/>
    <row r="31" spans="119:120" ht="12.75" x14ac:dyDescent="0.25">
      <c r="DO31" s="292"/>
      <c r="DP31" s="292"/>
    </row>
    <row r="32" spans="119:120" ht="12.75" x14ac:dyDescent="0.25"/>
    <row r="33" spans="98:120" ht="12.75" x14ac:dyDescent="0.25">
      <c r="DO33" s="292"/>
      <c r="DP33" s="292"/>
    </row>
    <row r="34" spans="98:120" ht="12.75" x14ac:dyDescent="0.25">
      <c r="DM34" s="292"/>
    </row>
    <row r="35" spans="98:120" ht="12.75" x14ac:dyDescent="0.25">
      <c r="CT35" s="292"/>
      <c r="CU35" s="292"/>
      <c r="CV35" s="292"/>
      <c r="CY35" s="292"/>
      <c r="CZ35" s="292"/>
      <c r="DA35" s="292"/>
      <c r="DD35" s="292"/>
      <c r="DE35" s="292"/>
      <c r="DF35" s="292"/>
      <c r="DI35" s="292"/>
      <c r="DJ35" s="292"/>
      <c r="DK35" s="292"/>
      <c r="DM35" s="292"/>
      <c r="DN35" s="292"/>
      <c r="DO35" s="292"/>
      <c r="DP35" s="292"/>
    </row>
    <row r="36" spans="98:120" ht="12.75" x14ac:dyDescent="0.25"/>
    <row r="37" spans="98:120" ht="12.75" x14ac:dyDescent="0.25">
      <c r="CW37" s="292"/>
      <c r="DB37" s="292"/>
      <c r="DG37" s="292"/>
      <c r="DL37" s="292"/>
      <c r="DP37" s="292"/>
    </row>
    <row r="38" spans="98:120" ht="12.75" x14ac:dyDescent="0.25">
      <c r="CT38" s="292"/>
      <c r="CU38" s="292"/>
      <c r="CV38" s="292"/>
      <c r="CW38" s="292"/>
      <c r="CY38" s="292"/>
      <c r="CZ38" s="292"/>
      <c r="DA38" s="292"/>
      <c r="DB38" s="292"/>
      <c r="DD38" s="292"/>
      <c r="DE38" s="292"/>
      <c r="DF38" s="292"/>
      <c r="DG38" s="292"/>
      <c r="DI38" s="292"/>
      <c r="DJ38" s="292"/>
      <c r="DK38" s="292"/>
      <c r="DL38" s="292"/>
      <c r="DN38" s="292"/>
      <c r="DO38" s="292"/>
      <c r="DP38" s="29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2"/>
      <c r="DO49" s="292"/>
      <c r="DP49" s="29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2"/>
      <c r="CS63" s="292"/>
      <c r="CX63" s="292"/>
      <c r="DC63" s="292"/>
      <c r="DH63" s="292"/>
    </row>
    <row r="64" spans="22:120" ht="12.75" x14ac:dyDescent="0.25">
      <c r="V64" s="292"/>
    </row>
    <row r="65" spans="15:120" ht="12.75" x14ac:dyDescent="0.2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75" x14ac:dyDescent="0.25">
      <c r="Q66" s="292"/>
      <c r="S66" s="292"/>
      <c r="U66" s="292"/>
      <c r="DM66" s="292"/>
    </row>
    <row r="67" spans="15:120" ht="12.75" x14ac:dyDescent="0.2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75" x14ac:dyDescent="0.25"/>
    <row r="69" spans="15:120" ht="12.75" x14ac:dyDescent="0.25"/>
    <row r="70" spans="15:120" ht="12.75" x14ac:dyDescent="0.25"/>
    <row r="71" spans="15:120" ht="12.75" x14ac:dyDescent="0.25"/>
    <row r="72" spans="15:120" ht="12.75" x14ac:dyDescent="0.25">
      <c r="DP72" s="292"/>
    </row>
    <row r="73" spans="15:120" ht="12.75" x14ac:dyDescent="0.25">
      <c r="DP73" s="29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2"/>
      <c r="CX96" s="292"/>
      <c r="DC96" s="292"/>
      <c r="DH96" s="292"/>
    </row>
    <row r="97" spans="24:120" ht="12.75" x14ac:dyDescent="0.25">
      <c r="CS97" s="292"/>
      <c r="CX97" s="292"/>
      <c r="DC97" s="292"/>
      <c r="DH97" s="292"/>
      <c r="DP97" s="293" t="s">
        <v>513</v>
      </c>
    </row>
    <row r="98" spans="24:120" ht="12.75" hidden="1" x14ac:dyDescent="0.25">
      <c r="CS98" s="292"/>
      <c r="CX98" s="292"/>
      <c r="DC98" s="292"/>
      <c r="DH98" s="292"/>
    </row>
    <row r="99" spans="24:120" ht="12.75" hidden="1" x14ac:dyDescent="0.25">
      <c r="CS99" s="292"/>
      <c r="CX99" s="292"/>
      <c r="DC99" s="292"/>
      <c r="DH99" s="292"/>
    </row>
    <row r="101" spans="24:120" ht="12" hidden="1" customHeight="1" x14ac:dyDescent="0.2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5">
      <c r="CU102" s="292"/>
      <c r="CZ102" s="292"/>
      <c r="DE102" s="292"/>
      <c r="DJ102" s="292"/>
      <c r="DM102" s="292"/>
    </row>
    <row r="103" spans="24:120" ht="12.75" hidden="1" x14ac:dyDescent="0.25">
      <c r="CT103" s="292"/>
      <c r="CV103" s="292"/>
      <c r="CW103" s="292"/>
      <c r="CY103" s="292"/>
      <c r="DA103" s="292"/>
      <c r="DB103" s="292"/>
      <c r="DD103" s="292"/>
      <c r="DF103" s="292"/>
      <c r="DG103" s="292"/>
      <c r="DI103" s="292"/>
      <c r="DK103" s="292"/>
      <c r="DL103" s="292"/>
      <c r="DM103" s="292"/>
      <c r="DN103" s="292"/>
      <c r="DO103" s="292"/>
      <c r="DP103" s="292"/>
    </row>
    <row r="104" spans="24:120" ht="12.75" hidden="1" x14ac:dyDescent="0.25">
      <c r="CV104" s="292"/>
      <c r="CW104" s="292"/>
      <c r="DA104" s="292"/>
      <c r="DB104" s="292"/>
      <c r="DF104" s="292"/>
      <c r="DG104" s="292"/>
      <c r="DK104" s="292"/>
      <c r="DL104" s="292"/>
      <c r="DN104" s="292"/>
      <c r="DO104" s="292"/>
      <c r="DP104" s="292"/>
    </row>
    <row r="105" spans="24:120" ht="12.75" hidden="1" customHeight="1" x14ac:dyDescent="0.25"/>
  </sheetData>
  <sheetProtection algorithmName="SHA-512" hashValue="n3H0u2uufzIFSIKY02xDcbCcRVS2128CAWlKbYiZvVAFWKTnbqFTTbgaT/j4E7dBECURPWOQnao1XJlHMCIi8Q==" saltValue="6LPT62SaXD2A82a9jMRr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93" customWidth="1"/>
    <col min="117" max="16384" width="9" style="292" hidden="1"/>
  </cols>
  <sheetData>
    <row r="1" spans="2:116" ht="12.75"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75" x14ac:dyDescent="0.25"/>
    <row r="3" spans="2:116" ht="12.75" x14ac:dyDescent="0.25"/>
    <row r="4" spans="2:116" ht="12.75" x14ac:dyDescent="0.2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75" x14ac:dyDescent="0.2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75" x14ac:dyDescent="0.25"/>
    <row r="20" spans="9:116" ht="12.75" x14ac:dyDescent="0.25"/>
    <row r="21" spans="9:116" ht="12.75" x14ac:dyDescent="0.25">
      <c r="DL21" s="292"/>
    </row>
    <row r="22" spans="9:116" ht="12.75" x14ac:dyDescent="0.25">
      <c r="DI22" s="292"/>
      <c r="DJ22" s="292"/>
      <c r="DK22" s="292"/>
      <c r="DL22" s="292"/>
    </row>
    <row r="23" spans="9:116" ht="12.75" x14ac:dyDescent="0.25">
      <c r="CY23" s="292"/>
      <c r="CZ23" s="292"/>
      <c r="DA23" s="292"/>
      <c r="DB23" s="292"/>
      <c r="DC23" s="292"/>
      <c r="DD23" s="292"/>
      <c r="DE23" s="292"/>
      <c r="DF23" s="292"/>
      <c r="DG23" s="292"/>
      <c r="DH23" s="292"/>
      <c r="DI23" s="292"/>
      <c r="DJ23" s="292"/>
      <c r="DK23" s="292"/>
      <c r="DL23" s="29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2"/>
      <c r="DA35" s="292"/>
      <c r="DB35" s="292"/>
      <c r="DC35" s="292"/>
      <c r="DD35" s="292"/>
      <c r="DE35" s="292"/>
      <c r="DF35" s="292"/>
      <c r="DG35" s="292"/>
      <c r="DH35" s="292"/>
      <c r="DI35" s="292"/>
      <c r="DJ35" s="292"/>
      <c r="DK35" s="292"/>
      <c r="DL35" s="292"/>
    </row>
    <row r="36" spans="15:116" ht="12.75" x14ac:dyDescent="0.25"/>
    <row r="37" spans="15:116" ht="12.75" x14ac:dyDescent="0.25">
      <c r="DL37" s="292"/>
    </row>
    <row r="38" spans="15:116" ht="12.75" x14ac:dyDescent="0.25">
      <c r="DI38" s="292"/>
      <c r="DJ38" s="292"/>
      <c r="DK38" s="292"/>
      <c r="DL38" s="292"/>
    </row>
    <row r="39" spans="15:116" ht="12.75" x14ac:dyDescent="0.25"/>
    <row r="40" spans="15:116" ht="12.75" x14ac:dyDescent="0.25"/>
    <row r="41" spans="15:116" ht="12.75" x14ac:dyDescent="0.25"/>
    <row r="42" spans="15:116" ht="12.75" x14ac:dyDescent="0.25"/>
    <row r="43" spans="15:116" ht="12.75" x14ac:dyDescent="0.2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75" x14ac:dyDescent="0.25">
      <c r="DL44" s="292"/>
    </row>
    <row r="45" spans="15:116" ht="12.75" x14ac:dyDescent="0.25"/>
    <row r="46" spans="15:116" ht="12.75" x14ac:dyDescent="0.25">
      <c r="DA46" s="292"/>
      <c r="DB46" s="292"/>
      <c r="DC46" s="292"/>
      <c r="DD46" s="292"/>
      <c r="DE46" s="292"/>
      <c r="DF46" s="292"/>
      <c r="DG46" s="292"/>
      <c r="DH46" s="292"/>
      <c r="DI46" s="292"/>
      <c r="DJ46" s="292"/>
      <c r="DK46" s="292"/>
      <c r="DL46" s="292"/>
    </row>
    <row r="47" spans="15:116" ht="12.75" x14ac:dyDescent="0.25"/>
    <row r="48" spans="15:116" ht="12.75" x14ac:dyDescent="0.25"/>
    <row r="49" spans="104:116" ht="12.75" x14ac:dyDescent="0.25"/>
    <row r="50" spans="104:116" ht="12.75" x14ac:dyDescent="0.25">
      <c r="CZ50" s="292"/>
      <c r="DA50" s="292"/>
      <c r="DB50" s="292"/>
      <c r="DC50" s="292"/>
      <c r="DD50" s="292"/>
      <c r="DE50" s="292"/>
      <c r="DF50" s="292"/>
      <c r="DG50" s="292"/>
      <c r="DH50" s="292"/>
      <c r="DI50" s="292"/>
      <c r="DJ50" s="292"/>
      <c r="DK50" s="292"/>
      <c r="DL50" s="292"/>
    </row>
    <row r="51" spans="104:116" ht="12.75" x14ac:dyDescent="0.25"/>
    <row r="52" spans="104:116" ht="12.75" x14ac:dyDescent="0.25"/>
    <row r="53" spans="104:116" ht="12.75" x14ac:dyDescent="0.25">
      <c r="DL53" s="29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2"/>
      <c r="DD67" s="292"/>
      <c r="DE67" s="292"/>
      <c r="DF67" s="292"/>
      <c r="DG67" s="292"/>
      <c r="DH67" s="292"/>
      <c r="DI67" s="292"/>
      <c r="DJ67" s="292"/>
      <c r="DK67" s="292"/>
      <c r="DL67" s="29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kHTOejQJflQ4+NdgWGbEp4LNwXpdRGwalcFWmjU2UI5XL2eZvve9d4enTy/5ARZ8LWeXtdXjHeTxo7QUa5TcAQ==" saltValue="AT7DjRRJxxgogwxm0h2SN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5"/>
  <cols>
    <col min="1" max="36" width="2.46484375" style="294" customWidth="1"/>
    <col min="37" max="44" width="17" style="294" customWidth="1"/>
    <col min="45" max="45" width="6.1328125" style="301" customWidth="1"/>
    <col min="46" max="46" width="3" style="299" customWidth="1"/>
    <col min="47" max="47" width="19.1328125" style="294" hidden="1" customWidth="1"/>
    <col min="48" max="52" width="12.59765625" style="294" hidden="1" customWidth="1"/>
    <col min="53" max="16384" width="8.59765625" style="294" hidden="1"/>
  </cols>
  <sheetData>
    <row r="1" spans="1:46" ht="12.75" x14ac:dyDescent="0.25">
      <c r="AS1" s="295"/>
      <c r="AT1" s="295"/>
    </row>
    <row r="2" spans="1:46" ht="12.75" x14ac:dyDescent="0.25">
      <c r="AS2" s="295"/>
      <c r="AT2" s="295"/>
    </row>
    <row r="3" spans="1:46" ht="12.75" x14ac:dyDescent="0.25">
      <c r="AS3" s="295"/>
      <c r="AT3" s="295"/>
    </row>
    <row r="4" spans="1:46" ht="12.75" x14ac:dyDescent="0.25">
      <c r="AS4" s="295"/>
      <c r="AT4" s="295"/>
    </row>
    <row r="5" spans="1:46" ht="16.149999999999999" x14ac:dyDescent="0.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75"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ht="12.75" x14ac:dyDescent="0.2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ht="12.75" x14ac:dyDescent="0.2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17113715</v>
      </c>
      <c r="AP9" s="314">
        <v>60423</v>
      </c>
      <c r="AQ9" s="315">
        <v>62432</v>
      </c>
      <c r="AR9" s="316">
        <v>-3.2</v>
      </c>
    </row>
    <row r="10" spans="1:46" ht="13.5" customHeight="1" x14ac:dyDescent="0.2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915</v>
      </c>
      <c r="AP10" s="317">
        <v>3</v>
      </c>
      <c r="AQ10" s="318">
        <v>2320</v>
      </c>
      <c r="AR10" s="319">
        <v>-99.9</v>
      </c>
    </row>
    <row r="11" spans="1:46" ht="13.5" customHeight="1" x14ac:dyDescent="0.2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79961</v>
      </c>
      <c r="AP11" s="317">
        <v>282</v>
      </c>
      <c r="AQ11" s="318">
        <v>1793</v>
      </c>
      <c r="AR11" s="319">
        <v>-84.3</v>
      </c>
    </row>
    <row r="12" spans="1:46" ht="13.5" customHeight="1" x14ac:dyDescent="0.2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v>46</v>
      </c>
      <c r="AR12" s="319" t="s">
        <v>525</v>
      </c>
    </row>
    <row r="13" spans="1:46" ht="13.5" customHeight="1" x14ac:dyDescent="0.2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556067</v>
      </c>
      <c r="AP13" s="317">
        <v>1963</v>
      </c>
      <c r="AQ13" s="318">
        <v>1638</v>
      </c>
      <c r="AR13" s="319">
        <v>19.8</v>
      </c>
    </row>
    <row r="14" spans="1:46" ht="13.5" customHeight="1" x14ac:dyDescent="0.2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278646</v>
      </c>
      <c r="AP14" s="317">
        <v>984</v>
      </c>
      <c r="AQ14" s="318">
        <v>1345</v>
      </c>
      <c r="AR14" s="319">
        <v>-26.8</v>
      </c>
    </row>
    <row r="15" spans="1:46" ht="13.5" customHeight="1" x14ac:dyDescent="0.2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-753071</v>
      </c>
      <c r="AP15" s="317">
        <v>-2659</v>
      </c>
      <c r="AQ15" s="318">
        <v>-3712</v>
      </c>
      <c r="AR15" s="319">
        <v>-28.4</v>
      </c>
    </row>
    <row r="16" spans="1:46" ht="12.75" x14ac:dyDescent="0.2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17276233</v>
      </c>
      <c r="AP16" s="317">
        <v>60997</v>
      </c>
      <c r="AQ16" s="318">
        <v>65862</v>
      </c>
      <c r="AR16" s="319">
        <v>-7.4</v>
      </c>
    </row>
    <row r="17" spans="1:46" ht="12.75" x14ac:dyDescent="0.2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75" x14ac:dyDescent="0.2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75" x14ac:dyDescent="0.2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2.75" x14ac:dyDescent="0.2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2.75" x14ac:dyDescent="0.2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5.74</v>
      </c>
      <c r="AP21" s="331">
        <v>6.41</v>
      </c>
      <c r="AQ21" s="332">
        <v>-0.67</v>
      </c>
      <c r="AR21" s="300"/>
      <c r="AS21" s="333"/>
      <c r="AT21" s="329"/>
    </row>
    <row r="22" spans="1:46" s="334" customFormat="1" ht="12.75" x14ac:dyDescent="0.2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100.1</v>
      </c>
      <c r="AP22" s="336">
        <v>99.7</v>
      </c>
      <c r="AQ22" s="337">
        <v>0.4</v>
      </c>
      <c r="AR22" s="321"/>
      <c r="AS22" s="333"/>
      <c r="AT22" s="329"/>
    </row>
    <row r="23" spans="1:46" s="334" customFormat="1" ht="12.75" x14ac:dyDescent="0.2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75" x14ac:dyDescent="0.2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75" x14ac:dyDescent="0.2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75" x14ac:dyDescent="0.2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75" x14ac:dyDescent="0.25">
      <c r="A27" s="342"/>
      <c r="AO27" s="295"/>
      <c r="AP27" s="295"/>
      <c r="AQ27" s="295"/>
      <c r="AR27" s="295"/>
      <c r="AS27" s="295"/>
      <c r="AT27" s="295"/>
    </row>
    <row r="28" spans="1:46" ht="16.149999999999999" x14ac:dyDescent="0.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75" x14ac:dyDescent="0.2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ht="12.75" x14ac:dyDescent="0.2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2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5220937</v>
      </c>
      <c r="AP32" s="345">
        <v>18433</v>
      </c>
      <c r="AQ32" s="346">
        <v>29411</v>
      </c>
      <c r="AR32" s="347">
        <v>-37.299999999999997</v>
      </c>
    </row>
    <row r="33" spans="1:46" ht="13.5" customHeight="1" x14ac:dyDescent="0.2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v>4</v>
      </c>
      <c r="AR33" s="347" t="s">
        <v>525</v>
      </c>
    </row>
    <row r="34" spans="1:46" ht="27" customHeight="1" x14ac:dyDescent="0.2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v>26</v>
      </c>
      <c r="AR34" s="347" t="s">
        <v>525</v>
      </c>
    </row>
    <row r="35" spans="1:46" ht="27" customHeight="1" x14ac:dyDescent="0.2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1226310</v>
      </c>
      <c r="AP35" s="345">
        <v>4330</v>
      </c>
      <c r="AQ35" s="346">
        <v>8177</v>
      </c>
      <c r="AR35" s="347">
        <v>-47</v>
      </c>
    </row>
    <row r="36" spans="1:46" ht="27" customHeight="1" x14ac:dyDescent="0.2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t="s">
        <v>525</v>
      </c>
      <c r="AP36" s="345" t="s">
        <v>525</v>
      </c>
      <c r="AQ36" s="346">
        <v>459</v>
      </c>
      <c r="AR36" s="347" t="s">
        <v>525</v>
      </c>
    </row>
    <row r="37" spans="1:46" ht="13.5" customHeight="1" x14ac:dyDescent="0.2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v>99447</v>
      </c>
      <c r="AP37" s="345">
        <v>351</v>
      </c>
      <c r="AQ37" s="346">
        <v>753</v>
      </c>
      <c r="AR37" s="347">
        <v>-53.4</v>
      </c>
    </row>
    <row r="38" spans="1:46" ht="27" customHeight="1" x14ac:dyDescent="0.2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525</v>
      </c>
      <c r="AP38" s="348" t="s">
        <v>525</v>
      </c>
      <c r="AQ38" s="349">
        <v>0</v>
      </c>
      <c r="AR38" s="337" t="s">
        <v>525</v>
      </c>
      <c r="AS38" s="344"/>
    </row>
    <row r="39" spans="1:46" ht="12.75" x14ac:dyDescent="0.2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-2035195</v>
      </c>
      <c r="AP39" s="345">
        <v>-7186</v>
      </c>
      <c r="AQ39" s="346">
        <v>-7102</v>
      </c>
      <c r="AR39" s="347">
        <v>1.2</v>
      </c>
      <c r="AS39" s="344"/>
    </row>
    <row r="40" spans="1:46" ht="27" customHeight="1" x14ac:dyDescent="0.2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-5308524</v>
      </c>
      <c r="AP40" s="345">
        <v>-18743</v>
      </c>
      <c r="AQ40" s="346">
        <v>-25234</v>
      </c>
      <c r="AR40" s="347">
        <v>-25.7</v>
      </c>
      <c r="AS40" s="344"/>
    </row>
    <row r="41" spans="1:46" ht="12.75" x14ac:dyDescent="0.2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-797025</v>
      </c>
      <c r="AP41" s="345">
        <v>-2814</v>
      </c>
      <c r="AQ41" s="346">
        <v>6493</v>
      </c>
      <c r="AR41" s="347">
        <v>-143.30000000000001</v>
      </c>
      <c r="AS41" s="344"/>
    </row>
    <row r="42" spans="1:46" ht="12.75" x14ac:dyDescent="0.2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2.75" x14ac:dyDescent="0.2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75" x14ac:dyDescent="0.2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75"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75" x14ac:dyDescent="0.2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75" x14ac:dyDescent="0.2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ht="12.75" x14ac:dyDescent="0.2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ht="12.75" x14ac:dyDescent="0.2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6940903</v>
      </c>
      <c r="AN51" s="367">
        <v>24736</v>
      </c>
      <c r="AO51" s="368">
        <v>-19.3</v>
      </c>
      <c r="AP51" s="369">
        <v>42581</v>
      </c>
      <c r="AQ51" s="370">
        <v>-2.2000000000000002</v>
      </c>
      <c r="AR51" s="371">
        <v>-17.100000000000001</v>
      </c>
    </row>
    <row r="52" spans="1:44" ht="12.75" x14ac:dyDescent="0.2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3664276</v>
      </c>
      <c r="AN52" s="375">
        <v>13059</v>
      </c>
      <c r="AO52" s="376">
        <v>-41.4</v>
      </c>
      <c r="AP52" s="377">
        <v>24354</v>
      </c>
      <c r="AQ52" s="378">
        <v>-1.8</v>
      </c>
      <c r="AR52" s="379">
        <v>-39.6</v>
      </c>
    </row>
    <row r="53" spans="1:44" ht="12.75" x14ac:dyDescent="0.2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8607827</v>
      </c>
      <c r="AN53" s="367">
        <v>30559</v>
      </c>
      <c r="AO53" s="368">
        <v>23.5</v>
      </c>
      <c r="AP53" s="369">
        <v>45426</v>
      </c>
      <c r="AQ53" s="370">
        <v>6.7</v>
      </c>
      <c r="AR53" s="371">
        <v>16.8</v>
      </c>
    </row>
    <row r="54" spans="1:44" ht="12.75" x14ac:dyDescent="0.2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4065016</v>
      </c>
      <c r="AN54" s="375">
        <v>14432</v>
      </c>
      <c r="AO54" s="376">
        <v>10.5</v>
      </c>
      <c r="AP54" s="377">
        <v>24508</v>
      </c>
      <c r="AQ54" s="378">
        <v>0.6</v>
      </c>
      <c r="AR54" s="379">
        <v>9.9</v>
      </c>
    </row>
    <row r="55" spans="1:44" ht="12.75" x14ac:dyDescent="0.2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5903053</v>
      </c>
      <c r="AN55" s="367">
        <v>20931</v>
      </c>
      <c r="AO55" s="368">
        <v>-31.5</v>
      </c>
      <c r="AP55" s="369">
        <v>45022</v>
      </c>
      <c r="AQ55" s="370">
        <v>-0.9</v>
      </c>
      <c r="AR55" s="371">
        <v>-30.6</v>
      </c>
    </row>
    <row r="56" spans="1:44" ht="12.75" x14ac:dyDescent="0.2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3698408</v>
      </c>
      <c r="AN56" s="375">
        <v>13114</v>
      </c>
      <c r="AO56" s="376">
        <v>-9.1</v>
      </c>
      <c r="AP56" s="377">
        <v>25247</v>
      </c>
      <c r="AQ56" s="378">
        <v>3</v>
      </c>
      <c r="AR56" s="379">
        <v>-12.1</v>
      </c>
    </row>
    <row r="57" spans="1:44" ht="12.75" x14ac:dyDescent="0.2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7995445</v>
      </c>
      <c r="AN57" s="367">
        <v>28316</v>
      </c>
      <c r="AO57" s="368">
        <v>35.299999999999997</v>
      </c>
      <c r="AP57" s="369">
        <v>46035</v>
      </c>
      <c r="AQ57" s="370">
        <v>2.2999999999999998</v>
      </c>
      <c r="AR57" s="371">
        <v>33</v>
      </c>
    </row>
    <row r="58" spans="1:44" ht="12.75" x14ac:dyDescent="0.2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5138715</v>
      </c>
      <c r="AN58" s="375">
        <v>18199</v>
      </c>
      <c r="AO58" s="376">
        <v>38.799999999999997</v>
      </c>
      <c r="AP58" s="377">
        <v>25158</v>
      </c>
      <c r="AQ58" s="378">
        <v>-0.4</v>
      </c>
      <c r="AR58" s="379">
        <v>39.200000000000003</v>
      </c>
    </row>
    <row r="59" spans="1:44" ht="12.75" x14ac:dyDescent="0.2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8862319</v>
      </c>
      <c r="AN59" s="367">
        <v>31290</v>
      </c>
      <c r="AO59" s="368">
        <v>10.5</v>
      </c>
      <c r="AP59" s="369">
        <v>43261</v>
      </c>
      <c r="AQ59" s="370">
        <v>-6</v>
      </c>
      <c r="AR59" s="371">
        <v>16.5</v>
      </c>
    </row>
    <row r="60" spans="1:44" ht="12.75" x14ac:dyDescent="0.2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4512459</v>
      </c>
      <c r="AN60" s="375">
        <v>15932</v>
      </c>
      <c r="AO60" s="376">
        <v>-12.5</v>
      </c>
      <c r="AP60" s="377">
        <v>24721</v>
      </c>
      <c r="AQ60" s="378">
        <v>-1.7</v>
      </c>
      <c r="AR60" s="379">
        <v>-10.8</v>
      </c>
    </row>
    <row r="61" spans="1:44" ht="12.75" x14ac:dyDescent="0.2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7661909</v>
      </c>
      <c r="AN61" s="382">
        <v>27166</v>
      </c>
      <c r="AO61" s="383">
        <v>3.7</v>
      </c>
      <c r="AP61" s="384">
        <v>44465</v>
      </c>
      <c r="AQ61" s="385">
        <v>0</v>
      </c>
      <c r="AR61" s="371">
        <v>3.7</v>
      </c>
    </row>
    <row r="62" spans="1:44" ht="12.75" x14ac:dyDescent="0.2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4215775</v>
      </c>
      <c r="AN62" s="375">
        <v>14947</v>
      </c>
      <c r="AO62" s="376">
        <v>-2.7</v>
      </c>
      <c r="AP62" s="377">
        <v>24798</v>
      </c>
      <c r="AQ62" s="378">
        <v>-0.1</v>
      </c>
      <c r="AR62" s="379">
        <v>-2.6</v>
      </c>
    </row>
    <row r="63" spans="1:44" ht="12.75" x14ac:dyDescent="0.2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75" x14ac:dyDescent="0.2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75" x14ac:dyDescent="0.2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75" x14ac:dyDescent="0.2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5">
      <c r="AK67" s="295"/>
      <c r="AL67" s="295"/>
      <c r="AM67" s="295"/>
      <c r="AN67" s="295"/>
      <c r="AO67" s="295"/>
      <c r="AP67" s="295"/>
      <c r="AQ67" s="295"/>
      <c r="AR67" s="295"/>
      <c r="AS67" s="295"/>
      <c r="AT67" s="295"/>
    </row>
    <row r="68" spans="1:46" ht="13.5" hidden="1" customHeight="1" x14ac:dyDescent="0.25">
      <c r="AK68" s="295"/>
      <c r="AL68" s="295"/>
      <c r="AM68" s="295"/>
      <c r="AN68" s="295"/>
      <c r="AO68" s="295"/>
      <c r="AP68" s="295"/>
      <c r="AQ68" s="295"/>
      <c r="AR68" s="295"/>
    </row>
    <row r="69" spans="1:46" ht="13.5" hidden="1" customHeight="1" x14ac:dyDescent="0.25">
      <c r="AK69" s="295"/>
      <c r="AL69" s="295"/>
      <c r="AM69" s="295"/>
      <c r="AN69" s="295"/>
      <c r="AO69" s="295"/>
      <c r="AP69" s="295"/>
      <c r="AQ69" s="295"/>
      <c r="AR69" s="295"/>
    </row>
    <row r="70" spans="1:46" ht="12.75" hidden="1" x14ac:dyDescent="0.25">
      <c r="AK70" s="295"/>
      <c r="AL70" s="295"/>
      <c r="AM70" s="295"/>
      <c r="AN70" s="295"/>
      <c r="AO70" s="295"/>
      <c r="AP70" s="295"/>
      <c r="AQ70" s="295"/>
      <c r="AR70" s="295"/>
    </row>
    <row r="71" spans="1:46" ht="12.75" hidden="1" x14ac:dyDescent="0.25">
      <c r="AK71" s="295"/>
      <c r="AL71" s="295"/>
      <c r="AM71" s="295"/>
      <c r="AN71" s="295"/>
      <c r="AO71" s="295"/>
      <c r="AP71" s="295"/>
      <c r="AQ71" s="295"/>
      <c r="AR71" s="295"/>
    </row>
    <row r="72" spans="1:46" ht="12.75" hidden="1" x14ac:dyDescent="0.25">
      <c r="AK72" s="295"/>
      <c r="AL72" s="295"/>
      <c r="AM72" s="295"/>
      <c r="AN72" s="295"/>
      <c r="AO72" s="295"/>
      <c r="AP72" s="295"/>
      <c r="AQ72" s="295"/>
      <c r="AR72" s="295"/>
    </row>
    <row r="73" spans="1:46" ht="12.75" hidden="1" x14ac:dyDescent="0.25">
      <c r="AK73" s="295"/>
      <c r="AL73" s="295"/>
      <c r="AM73" s="295"/>
      <c r="AN73" s="295"/>
      <c r="AO73" s="295"/>
      <c r="AP73" s="295"/>
      <c r="AQ73" s="295"/>
      <c r="AR73" s="295"/>
    </row>
  </sheetData>
  <sheetProtection algorithmName="SHA-512" hashValue="iSAlbnQUnkOI3g3grgZBKlg9pNR72l2CeWHavvKQPRE/653fFtVOtDJnVMFKtDsOw+qLAolWNJftYmO6fRc1yQ==" saltValue="zH8RHz9DJVl7IWsxg6Mw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93" customWidth="1"/>
    <col min="126" max="16384" width="9" style="292" hidden="1"/>
  </cols>
  <sheetData>
    <row r="1" spans="2:125"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75" x14ac:dyDescent="0.25">
      <c r="B2" s="292"/>
      <c r="DG2" s="292"/>
    </row>
    <row r="3" spans="2:125" ht="12.75" x14ac:dyDescent="0.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75" x14ac:dyDescent="0.25"/>
    <row r="5" spans="2:125" ht="12.75" x14ac:dyDescent="0.25"/>
    <row r="6" spans="2:125" ht="12.75" x14ac:dyDescent="0.25"/>
    <row r="7" spans="2:125" ht="12.75" x14ac:dyDescent="0.25"/>
    <row r="8" spans="2:125" ht="12.75" x14ac:dyDescent="0.25"/>
    <row r="9" spans="2:125" ht="12.75" x14ac:dyDescent="0.25">
      <c r="DU9" s="29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2"/>
    </row>
    <row r="18" spans="125:125" ht="12.75" x14ac:dyDescent="0.25"/>
    <row r="19" spans="125:125" ht="12.75" x14ac:dyDescent="0.25"/>
    <row r="20" spans="125:125" ht="12.75" x14ac:dyDescent="0.25">
      <c r="DU20" s="292"/>
    </row>
    <row r="21" spans="125:125" ht="12.75" x14ac:dyDescent="0.25">
      <c r="DU21" s="29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2"/>
    </row>
    <row r="29" spans="125:125" ht="12.75" x14ac:dyDescent="0.25"/>
    <row r="30" spans="125:125" ht="12.75" x14ac:dyDescent="0.25"/>
    <row r="31" spans="125:125" ht="12.75" x14ac:dyDescent="0.25"/>
    <row r="32" spans="125:125" ht="12.75" x14ac:dyDescent="0.25"/>
    <row r="33" spans="2:125" ht="12.75" x14ac:dyDescent="0.25">
      <c r="B33" s="292"/>
      <c r="G33" s="292"/>
      <c r="I33" s="292"/>
    </row>
    <row r="34" spans="2:125" ht="12.75" x14ac:dyDescent="0.25">
      <c r="C34" s="292"/>
      <c r="P34" s="292"/>
      <c r="DE34" s="292"/>
      <c r="DH34" s="292"/>
    </row>
    <row r="35" spans="2:125" ht="12.75" x14ac:dyDescent="0.25">
      <c r="D35" s="292"/>
      <c r="E35" s="292"/>
      <c r="DG35" s="292"/>
      <c r="DJ35" s="292"/>
      <c r="DP35" s="292"/>
      <c r="DQ35" s="292"/>
      <c r="DR35" s="292"/>
      <c r="DS35" s="292"/>
      <c r="DT35" s="292"/>
      <c r="DU35" s="292"/>
    </row>
    <row r="36" spans="2:125" ht="12.75" x14ac:dyDescent="0.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75" x14ac:dyDescent="0.25">
      <c r="DU37" s="292"/>
    </row>
    <row r="38" spans="2:125" ht="12.75" x14ac:dyDescent="0.25">
      <c r="DT38" s="292"/>
      <c r="DU38" s="292"/>
    </row>
    <row r="39" spans="2:125" ht="12.75" x14ac:dyDescent="0.25"/>
    <row r="40" spans="2:125" ht="12.75" x14ac:dyDescent="0.25">
      <c r="DH40" s="292"/>
    </row>
    <row r="41" spans="2:125" ht="12.75" x14ac:dyDescent="0.25">
      <c r="DE41" s="292"/>
    </row>
    <row r="42" spans="2:125" ht="12.75" x14ac:dyDescent="0.25">
      <c r="DG42" s="292"/>
      <c r="DJ42" s="292"/>
    </row>
    <row r="43" spans="2:125" ht="12.75" x14ac:dyDescent="0.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75" x14ac:dyDescent="0.25">
      <c r="DU44" s="292"/>
    </row>
    <row r="45" spans="2:125" ht="12.75" x14ac:dyDescent="0.25"/>
    <row r="46" spans="2:125" ht="12.75" x14ac:dyDescent="0.25"/>
    <row r="47" spans="2:125" ht="12.75" x14ac:dyDescent="0.25"/>
    <row r="48" spans="2:125" ht="12.75" x14ac:dyDescent="0.25">
      <c r="DT48" s="292"/>
      <c r="DU48" s="292"/>
    </row>
    <row r="49" spans="120:125" ht="12.75" x14ac:dyDescent="0.25">
      <c r="DU49" s="292"/>
    </row>
    <row r="50" spans="120:125" ht="12.75" x14ac:dyDescent="0.25">
      <c r="DU50" s="292"/>
    </row>
    <row r="51" spans="120:125" ht="12.75" x14ac:dyDescent="0.25">
      <c r="DP51" s="292"/>
      <c r="DQ51" s="292"/>
      <c r="DR51" s="292"/>
      <c r="DS51" s="292"/>
      <c r="DT51" s="292"/>
      <c r="DU51" s="292"/>
    </row>
    <row r="52" spans="120:125" ht="12.75" x14ac:dyDescent="0.25"/>
    <row r="53" spans="120:125" ht="12.75" x14ac:dyDescent="0.25"/>
    <row r="54" spans="120:125" ht="12.75" x14ac:dyDescent="0.25">
      <c r="DU54" s="292"/>
    </row>
    <row r="55" spans="120:125" ht="12.75" x14ac:dyDescent="0.25"/>
    <row r="56" spans="120:125" ht="12.75" x14ac:dyDescent="0.25"/>
    <row r="57" spans="120:125" ht="12.75" x14ac:dyDescent="0.25"/>
    <row r="58" spans="120:125" ht="12.75" x14ac:dyDescent="0.25">
      <c r="DU58" s="292"/>
    </row>
    <row r="59" spans="120:125" ht="12.75" x14ac:dyDescent="0.25"/>
    <row r="60" spans="120:125" ht="12.75" x14ac:dyDescent="0.25"/>
    <row r="61" spans="120:125" ht="12.75" x14ac:dyDescent="0.25"/>
    <row r="62" spans="120:125" ht="12.75" x14ac:dyDescent="0.25"/>
    <row r="63" spans="120:125" ht="12.75" x14ac:dyDescent="0.25">
      <c r="DU63" s="292"/>
    </row>
    <row r="64" spans="120:125" ht="12.75" x14ac:dyDescent="0.25">
      <c r="DT64" s="292"/>
      <c r="DU64" s="292"/>
    </row>
    <row r="65" spans="123:125" ht="12.75" x14ac:dyDescent="0.25"/>
    <row r="66" spans="123:125" ht="12.75" x14ac:dyDescent="0.25"/>
    <row r="67" spans="123:125" ht="12.75" x14ac:dyDescent="0.25"/>
    <row r="68" spans="123:125" ht="12.75" x14ac:dyDescent="0.25"/>
    <row r="69" spans="123:125" ht="12.75" x14ac:dyDescent="0.25">
      <c r="DS69" s="292"/>
      <c r="DT69" s="292"/>
      <c r="DU69" s="29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2"/>
    </row>
    <row r="83" spans="116:125" ht="12.75" x14ac:dyDescent="0.25">
      <c r="DM83" s="292"/>
      <c r="DN83" s="292"/>
      <c r="DO83" s="292"/>
      <c r="DP83" s="292"/>
      <c r="DQ83" s="292"/>
      <c r="DR83" s="292"/>
      <c r="DS83" s="292"/>
      <c r="DT83" s="292"/>
      <c r="DU83" s="292"/>
    </row>
    <row r="84" spans="116:125" ht="12.75" x14ac:dyDescent="0.25"/>
    <row r="85" spans="116:125" ht="12.75" x14ac:dyDescent="0.25"/>
    <row r="86" spans="116:125" ht="12.75" x14ac:dyDescent="0.25"/>
    <row r="87" spans="116:125" ht="12.75" x14ac:dyDescent="0.25"/>
    <row r="88" spans="116:125" ht="12.75" x14ac:dyDescent="0.25">
      <c r="DU88" s="29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2"/>
      <c r="DT94" s="292"/>
      <c r="DU94" s="292"/>
    </row>
    <row r="95" spans="116:125" ht="13.5" customHeight="1" x14ac:dyDescent="0.25">
      <c r="DU95" s="29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2"/>
    </row>
    <row r="102" spans="124:125" ht="13.5" customHeight="1" x14ac:dyDescent="0.25"/>
    <row r="103" spans="124:125" ht="13.5" customHeight="1" x14ac:dyDescent="0.25"/>
    <row r="104" spans="124:125" ht="13.5" customHeight="1" x14ac:dyDescent="0.25">
      <c r="DT104" s="292"/>
      <c r="DU104" s="29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564</v>
      </c>
    </row>
    <row r="120" spans="125:125" ht="13.5" hidden="1" customHeight="1" x14ac:dyDescent="0.25"/>
    <row r="121" spans="125:125" ht="13.5" hidden="1" customHeight="1" x14ac:dyDescent="0.25">
      <c r="DU121" s="292"/>
    </row>
  </sheetData>
  <sheetProtection algorithmName="SHA-512" hashValue="D2TIb7RWALe8v4BdFQhoto2mqpSlMcLgf7+RL48RQ/yj3Y86lbJ7QcOHa3pglHiMcwVwGGZoT8Oddc7J4hTsnQ==" saltValue="1wkZrJOuhmsKJss17TJk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93" customWidth="1"/>
    <col min="126" max="142" width="0" style="292" hidden="1" customWidth="1"/>
    <col min="143" max="16384" width="9" style="292" hidden="1"/>
  </cols>
  <sheetData>
    <row r="1" spans="1:125"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75" x14ac:dyDescent="0.25">
      <c r="B2" s="292"/>
      <c r="T2" s="292"/>
    </row>
    <row r="3" spans="1:125"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2"/>
      <c r="G33" s="292"/>
      <c r="I33" s="292"/>
    </row>
    <row r="34" spans="2:125" ht="12.75" x14ac:dyDescent="0.25">
      <c r="C34" s="292"/>
      <c r="P34" s="292"/>
      <c r="R34" s="292"/>
      <c r="U34" s="292"/>
    </row>
    <row r="35" spans="2:125" ht="12.75" x14ac:dyDescent="0.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75" x14ac:dyDescent="0.25">
      <c r="F36" s="292"/>
      <c r="H36" s="292"/>
      <c r="J36" s="292"/>
      <c r="K36" s="292"/>
      <c r="L36" s="292"/>
      <c r="M36" s="292"/>
      <c r="N36" s="292"/>
      <c r="O36" s="292"/>
      <c r="Q36" s="292"/>
      <c r="S36" s="292"/>
      <c r="V36" s="292"/>
    </row>
    <row r="37" spans="2:125" ht="12.75" x14ac:dyDescent="0.25"/>
    <row r="38" spans="2:125" ht="12.75" x14ac:dyDescent="0.25"/>
    <row r="39" spans="2:125" ht="12.75" x14ac:dyDescent="0.25"/>
    <row r="40" spans="2:125" ht="12.75" x14ac:dyDescent="0.25">
      <c r="U40" s="292"/>
    </row>
    <row r="41" spans="2:125" ht="12.75" x14ac:dyDescent="0.25">
      <c r="R41" s="292"/>
    </row>
    <row r="42" spans="2:125" ht="12.75" x14ac:dyDescent="0.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75" x14ac:dyDescent="0.25">
      <c r="Q43" s="292"/>
      <c r="S43" s="292"/>
      <c r="V43" s="29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3" t="s">
        <v>565</v>
      </c>
    </row>
  </sheetData>
  <sheetProtection algorithmName="SHA-512" hashValue="WCKK/1b0Mif/1BvRnrypnrVd7jjz8A5kYKkRYSiE0xd0HMlbp6/UAYxmir1i45Fneei/ahffZHY690khFQfuFw==" saltValue="IGaF9ngheMlSsvqRljhO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566</v>
      </c>
      <c r="G46" s="8" t="s">
        <v>567</v>
      </c>
      <c r="H46" s="8" t="s">
        <v>568</v>
      </c>
      <c r="I46" s="8" t="s">
        <v>569</v>
      </c>
      <c r="J46" s="9" t="s">
        <v>570</v>
      </c>
    </row>
    <row r="47" spans="2:10" ht="57.75" customHeight="1" x14ac:dyDescent="0.25">
      <c r="B47" s="10"/>
      <c r="C47" s="1200" t="s">
        <v>3</v>
      </c>
      <c r="D47" s="1200"/>
      <c r="E47" s="1201"/>
      <c r="F47" s="11">
        <v>15.18</v>
      </c>
      <c r="G47" s="12">
        <v>15.9</v>
      </c>
      <c r="H47" s="12">
        <v>14.16</v>
      </c>
      <c r="I47" s="12">
        <v>14.63</v>
      </c>
      <c r="J47" s="13">
        <v>12.74</v>
      </c>
    </row>
    <row r="48" spans="2:10" ht="57.75" customHeight="1" x14ac:dyDescent="0.25">
      <c r="B48" s="14"/>
      <c r="C48" s="1202" t="s">
        <v>4</v>
      </c>
      <c r="D48" s="1202"/>
      <c r="E48" s="1203"/>
      <c r="F48" s="15">
        <v>1.8</v>
      </c>
      <c r="G48" s="16">
        <v>1.84</v>
      </c>
      <c r="H48" s="16">
        <v>1.71</v>
      </c>
      <c r="I48" s="16">
        <v>1.69</v>
      </c>
      <c r="J48" s="17">
        <v>2.08</v>
      </c>
    </row>
    <row r="49" spans="2:10" ht="57.75" customHeight="1" thickBot="1" x14ac:dyDescent="0.3">
      <c r="B49" s="18"/>
      <c r="C49" s="1204" t="s">
        <v>5</v>
      </c>
      <c r="D49" s="1204"/>
      <c r="E49" s="1205"/>
      <c r="F49" s="19" t="s">
        <v>571</v>
      </c>
      <c r="G49" s="20">
        <v>0.06</v>
      </c>
      <c r="H49" s="20" t="s">
        <v>572</v>
      </c>
      <c r="I49" s="20" t="s">
        <v>573</v>
      </c>
      <c r="J49" s="21" t="s">
        <v>574</v>
      </c>
    </row>
    <row r="50" spans="2:10" ht="13.5" customHeight="1" x14ac:dyDescent="0.25"/>
  </sheetData>
  <sheetProtection algorithmName="SHA-512" hashValue="xmU3fkpHXfCogseZ1RYfXG7axkUcJj5USwobsZd+re1lue1AXk6rUILNggRzFluUSw2E4fg414fFqnprEsYbmQ==" saltValue="32teIcPglEI0VltLPC0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5">
      <c r="A34" s="22"/>
      <c r="B34" s="31"/>
      <c r="C34" s="1212" t="s">
        <v>575</v>
      </c>
      <c r="D34" s="1212"/>
      <c r="E34" s="1213"/>
      <c r="F34" s="32">
        <v>8.41</v>
      </c>
      <c r="G34" s="33">
        <v>9.65</v>
      </c>
      <c r="H34" s="33">
        <v>7.85</v>
      </c>
      <c r="I34" s="33">
        <v>6.68</v>
      </c>
      <c r="J34" s="34">
        <v>5.99</v>
      </c>
      <c r="K34" s="22"/>
      <c r="L34" s="22"/>
      <c r="M34" s="22"/>
      <c r="N34" s="22"/>
      <c r="O34" s="22"/>
      <c r="P34" s="22"/>
    </row>
    <row r="35" spans="1:16" ht="39" customHeight="1" x14ac:dyDescent="0.25">
      <c r="A35" s="22"/>
      <c r="B35" s="35"/>
      <c r="C35" s="1206" t="s">
        <v>576</v>
      </c>
      <c r="D35" s="1207"/>
      <c r="E35" s="1208"/>
      <c r="F35" s="36">
        <v>1.79</v>
      </c>
      <c r="G35" s="37">
        <v>1.83</v>
      </c>
      <c r="H35" s="37">
        <v>1.71</v>
      </c>
      <c r="I35" s="37">
        <v>1.68</v>
      </c>
      <c r="J35" s="38">
        <v>2.08</v>
      </c>
      <c r="K35" s="22"/>
      <c r="L35" s="22"/>
      <c r="M35" s="22"/>
      <c r="N35" s="22"/>
      <c r="O35" s="22"/>
      <c r="P35" s="22"/>
    </row>
    <row r="36" spans="1:16" ht="39" customHeight="1" x14ac:dyDescent="0.25">
      <c r="A36" s="22"/>
      <c r="B36" s="35"/>
      <c r="C36" s="1206" t="s">
        <v>577</v>
      </c>
      <c r="D36" s="1207"/>
      <c r="E36" s="1208"/>
      <c r="F36" s="36">
        <v>0.45</v>
      </c>
      <c r="G36" s="37">
        <v>1.71</v>
      </c>
      <c r="H36" s="37">
        <v>1.79</v>
      </c>
      <c r="I36" s="37">
        <v>1.82</v>
      </c>
      <c r="J36" s="38">
        <v>1.96</v>
      </c>
      <c r="K36" s="22"/>
      <c r="L36" s="22"/>
      <c r="M36" s="22"/>
      <c r="N36" s="22"/>
      <c r="O36" s="22"/>
      <c r="P36" s="22"/>
    </row>
    <row r="37" spans="1:16" ht="39" customHeight="1" x14ac:dyDescent="0.25">
      <c r="A37" s="22"/>
      <c r="B37" s="35"/>
      <c r="C37" s="1206" t="s">
        <v>578</v>
      </c>
      <c r="D37" s="1207"/>
      <c r="E37" s="1208"/>
      <c r="F37" s="36">
        <v>1.55</v>
      </c>
      <c r="G37" s="37">
        <v>1.28</v>
      </c>
      <c r="H37" s="37">
        <v>1.3</v>
      </c>
      <c r="I37" s="37">
        <v>1.4</v>
      </c>
      <c r="J37" s="38">
        <v>1.63</v>
      </c>
      <c r="K37" s="22"/>
      <c r="L37" s="22"/>
      <c r="M37" s="22"/>
      <c r="N37" s="22"/>
      <c r="O37" s="22"/>
      <c r="P37" s="22"/>
    </row>
    <row r="38" spans="1:16" ht="39" customHeight="1" x14ac:dyDescent="0.25">
      <c r="A38" s="22"/>
      <c r="B38" s="35"/>
      <c r="C38" s="1206" t="s">
        <v>579</v>
      </c>
      <c r="D38" s="1207"/>
      <c r="E38" s="1208"/>
      <c r="F38" s="36">
        <v>0.87</v>
      </c>
      <c r="G38" s="37">
        <v>0.65</v>
      </c>
      <c r="H38" s="37">
        <v>0.65</v>
      </c>
      <c r="I38" s="37">
        <v>0.66</v>
      </c>
      <c r="J38" s="38">
        <v>0.91</v>
      </c>
      <c r="K38" s="22"/>
      <c r="L38" s="22"/>
      <c r="M38" s="22"/>
      <c r="N38" s="22"/>
      <c r="O38" s="22"/>
      <c r="P38" s="22"/>
    </row>
    <row r="39" spans="1:16" ht="39" customHeight="1" x14ac:dyDescent="0.25">
      <c r="A39" s="22"/>
      <c r="B39" s="35"/>
      <c r="C39" s="1206" t="s">
        <v>580</v>
      </c>
      <c r="D39" s="1207"/>
      <c r="E39" s="1208"/>
      <c r="F39" s="36">
        <v>0.25</v>
      </c>
      <c r="G39" s="37">
        <v>0.27</v>
      </c>
      <c r="H39" s="37">
        <v>0.27</v>
      </c>
      <c r="I39" s="37">
        <v>0.27</v>
      </c>
      <c r="J39" s="38">
        <v>0.3</v>
      </c>
      <c r="K39" s="22"/>
      <c r="L39" s="22"/>
      <c r="M39" s="22"/>
      <c r="N39" s="22"/>
      <c r="O39" s="22"/>
      <c r="P39" s="22"/>
    </row>
    <row r="40" spans="1:16" ht="39" customHeight="1" x14ac:dyDescent="0.25">
      <c r="A40" s="22"/>
      <c r="B40" s="35"/>
      <c r="C40" s="1206"/>
      <c r="D40" s="1207"/>
      <c r="E40" s="1208"/>
      <c r="F40" s="36"/>
      <c r="G40" s="37"/>
      <c r="H40" s="37"/>
      <c r="I40" s="37"/>
      <c r="J40" s="38"/>
      <c r="K40" s="22"/>
      <c r="L40" s="22"/>
      <c r="M40" s="22"/>
      <c r="N40" s="22"/>
      <c r="O40" s="22"/>
      <c r="P40" s="22"/>
    </row>
    <row r="41" spans="1:16" ht="39" customHeight="1" x14ac:dyDescent="0.25">
      <c r="A41" s="22"/>
      <c r="B41" s="35"/>
      <c r="C41" s="1206"/>
      <c r="D41" s="1207"/>
      <c r="E41" s="1208"/>
      <c r="F41" s="36"/>
      <c r="G41" s="37"/>
      <c r="H41" s="37"/>
      <c r="I41" s="37"/>
      <c r="J41" s="38"/>
      <c r="K41" s="22"/>
      <c r="L41" s="22"/>
      <c r="M41" s="22"/>
      <c r="N41" s="22"/>
      <c r="O41" s="22"/>
      <c r="P41" s="22"/>
    </row>
    <row r="42" spans="1:16" ht="39" customHeight="1" x14ac:dyDescent="0.25">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3">
      <c r="A43" s="22"/>
      <c r="B43" s="40"/>
      <c r="C43" s="1209" t="s">
        <v>582</v>
      </c>
      <c r="D43" s="1210"/>
      <c r="E43" s="1211"/>
      <c r="F43" s="41" t="s">
        <v>525</v>
      </c>
      <c r="G43" s="42" t="s">
        <v>525</v>
      </c>
      <c r="H43" s="42" t="s">
        <v>525</v>
      </c>
      <c r="I43" s="42" t="s">
        <v>525</v>
      </c>
      <c r="J43" s="43" t="s">
        <v>525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6LaEcLb7sHxv6lXRiPyhHhWEfQalWNcLA95z1gnIZz0Loo1rmHWrgg/cusOj+tX4Cx6XnPx3f8Vfgj1cSjiUIQ==" saltValue="vcJrZPLKiZK/5fxWTEF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5">
      <c r="A45" s="48"/>
      <c r="B45" s="1214" t="s">
        <v>11</v>
      </c>
      <c r="C45" s="1215"/>
      <c r="D45" s="58"/>
      <c r="E45" s="1220" t="s">
        <v>12</v>
      </c>
      <c r="F45" s="1220"/>
      <c r="G45" s="1220"/>
      <c r="H45" s="1220"/>
      <c r="I45" s="1220"/>
      <c r="J45" s="1221"/>
      <c r="K45" s="59">
        <v>4826</v>
      </c>
      <c r="L45" s="60">
        <v>4861</v>
      </c>
      <c r="M45" s="60">
        <v>5048</v>
      </c>
      <c r="N45" s="60">
        <v>5107</v>
      </c>
      <c r="O45" s="61">
        <v>5221</v>
      </c>
      <c r="P45" s="48"/>
      <c r="Q45" s="48"/>
      <c r="R45" s="48"/>
      <c r="S45" s="48"/>
      <c r="T45" s="48"/>
      <c r="U45" s="48"/>
    </row>
    <row r="46" spans="1:21" ht="30.75" customHeight="1" x14ac:dyDescent="0.25">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25">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25">
      <c r="A48" s="48"/>
      <c r="B48" s="1216"/>
      <c r="C48" s="1217"/>
      <c r="D48" s="62"/>
      <c r="E48" s="1222" t="s">
        <v>15</v>
      </c>
      <c r="F48" s="1222"/>
      <c r="G48" s="1222"/>
      <c r="H48" s="1222"/>
      <c r="I48" s="1222"/>
      <c r="J48" s="1223"/>
      <c r="K48" s="63">
        <v>2014</v>
      </c>
      <c r="L48" s="64">
        <v>1977</v>
      </c>
      <c r="M48" s="64">
        <v>1552</v>
      </c>
      <c r="N48" s="64">
        <v>1386</v>
      </c>
      <c r="O48" s="65">
        <v>1226</v>
      </c>
      <c r="P48" s="48"/>
      <c r="Q48" s="48"/>
      <c r="R48" s="48"/>
      <c r="S48" s="48"/>
      <c r="T48" s="48"/>
      <c r="U48" s="48"/>
    </row>
    <row r="49" spans="1:21" ht="30.75" customHeight="1" x14ac:dyDescent="0.25">
      <c r="A49" s="48"/>
      <c r="B49" s="1216"/>
      <c r="C49" s="1217"/>
      <c r="D49" s="62"/>
      <c r="E49" s="1222" t="s">
        <v>16</v>
      </c>
      <c r="F49" s="1222"/>
      <c r="G49" s="1222"/>
      <c r="H49" s="1222"/>
      <c r="I49" s="1222"/>
      <c r="J49" s="1223"/>
      <c r="K49" s="63" t="s">
        <v>525</v>
      </c>
      <c r="L49" s="64" t="s">
        <v>525</v>
      </c>
      <c r="M49" s="64" t="s">
        <v>525</v>
      </c>
      <c r="N49" s="64" t="s">
        <v>525</v>
      </c>
      <c r="O49" s="65" t="s">
        <v>525</v>
      </c>
      <c r="P49" s="48"/>
      <c r="Q49" s="48"/>
      <c r="R49" s="48"/>
      <c r="S49" s="48"/>
      <c r="T49" s="48"/>
      <c r="U49" s="48"/>
    </row>
    <row r="50" spans="1:21" ht="30.75" customHeight="1" x14ac:dyDescent="0.25">
      <c r="A50" s="48"/>
      <c r="B50" s="1216"/>
      <c r="C50" s="1217"/>
      <c r="D50" s="62"/>
      <c r="E50" s="1222" t="s">
        <v>17</v>
      </c>
      <c r="F50" s="1222"/>
      <c r="G50" s="1222"/>
      <c r="H50" s="1222"/>
      <c r="I50" s="1222"/>
      <c r="J50" s="1223"/>
      <c r="K50" s="63">
        <v>78</v>
      </c>
      <c r="L50" s="64">
        <v>78</v>
      </c>
      <c r="M50" s="64">
        <v>99</v>
      </c>
      <c r="N50" s="64">
        <v>99</v>
      </c>
      <c r="O50" s="65">
        <v>99</v>
      </c>
      <c r="P50" s="48"/>
      <c r="Q50" s="48"/>
      <c r="R50" s="48"/>
      <c r="S50" s="48"/>
      <c r="T50" s="48"/>
      <c r="U50" s="48"/>
    </row>
    <row r="51" spans="1:21" ht="30.75" customHeight="1" x14ac:dyDescent="0.25">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x14ac:dyDescent="0.25">
      <c r="A52" s="48"/>
      <c r="B52" s="1224" t="s">
        <v>19</v>
      </c>
      <c r="C52" s="1225"/>
      <c r="D52" s="66"/>
      <c r="E52" s="1222" t="s">
        <v>20</v>
      </c>
      <c r="F52" s="1222"/>
      <c r="G52" s="1222"/>
      <c r="H52" s="1222"/>
      <c r="I52" s="1222"/>
      <c r="J52" s="1223"/>
      <c r="K52" s="63">
        <v>8487</v>
      </c>
      <c r="L52" s="64">
        <v>8784</v>
      </c>
      <c r="M52" s="64">
        <v>8100</v>
      </c>
      <c r="N52" s="64">
        <v>7704</v>
      </c>
      <c r="O52" s="65">
        <v>7344</v>
      </c>
      <c r="P52" s="48"/>
      <c r="Q52" s="48"/>
      <c r="R52" s="48"/>
      <c r="S52" s="48"/>
      <c r="T52" s="48"/>
      <c r="U52" s="48"/>
    </row>
    <row r="53" spans="1:21" ht="30.75" customHeight="1" thickBot="1" x14ac:dyDescent="0.3">
      <c r="A53" s="48"/>
      <c r="B53" s="1226" t="s">
        <v>21</v>
      </c>
      <c r="C53" s="1227"/>
      <c r="D53" s="67"/>
      <c r="E53" s="1228" t="s">
        <v>22</v>
      </c>
      <c r="F53" s="1228"/>
      <c r="G53" s="1228"/>
      <c r="H53" s="1228"/>
      <c r="I53" s="1228"/>
      <c r="J53" s="1229"/>
      <c r="K53" s="68">
        <v>-1569</v>
      </c>
      <c r="L53" s="69">
        <v>-1868</v>
      </c>
      <c r="M53" s="69">
        <v>-1401</v>
      </c>
      <c r="N53" s="69">
        <v>-1112</v>
      </c>
      <c r="O53" s="70">
        <v>-798</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5">
      <c r="B57" s="1230" t="s">
        <v>25</v>
      </c>
      <c r="C57" s="1231"/>
      <c r="D57" s="1234" t="s">
        <v>26</v>
      </c>
      <c r="E57" s="1235"/>
      <c r="F57" s="1235"/>
      <c r="G57" s="1235"/>
      <c r="H57" s="1235"/>
      <c r="I57" s="1235"/>
      <c r="J57" s="1236"/>
      <c r="K57" s="83" t="s">
        <v>525</v>
      </c>
      <c r="L57" s="84" t="s">
        <v>525</v>
      </c>
      <c r="M57" s="84" t="s">
        <v>525</v>
      </c>
      <c r="N57" s="84" t="s">
        <v>525</v>
      </c>
      <c r="O57" s="85" t="s">
        <v>525</v>
      </c>
    </row>
    <row r="58" spans="1:21" ht="31.5" customHeight="1" thickBot="1" x14ac:dyDescent="0.3">
      <c r="B58" s="1232"/>
      <c r="C58" s="1233"/>
      <c r="D58" s="1237" t="s">
        <v>27</v>
      </c>
      <c r="E58" s="1238"/>
      <c r="F58" s="1238"/>
      <c r="G58" s="1238"/>
      <c r="H58" s="1238"/>
      <c r="I58" s="1238"/>
      <c r="J58" s="1239"/>
      <c r="K58" s="86" t="s">
        <v>525</v>
      </c>
      <c r="L58" s="87" t="s">
        <v>525</v>
      </c>
      <c r="M58" s="87" t="s">
        <v>525</v>
      </c>
      <c r="N58" s="87" t="s">
        <v>525</v>
      </c>
      <c r="O58" s="88" t="s">
        <v>525</v>
      </c>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QLdB6w6hb9NWkNJqwJFmbD7hDEh4YOS7enREW2Lba/c+NN8o7YZweqLt+4MCJ0DPFZNxwkRzTdkqUf/dkJrAg==" saltValue="MMEeiXR2vI9SvsJDJtvL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566</v>
      </c>
      <c r="J40" s="100" t="s">
        <v>567</v>
      </c>
      <c r="K40" s="100" t="s">
        <v>568</v>
      </c>
      <c r="L40" s="100" t="s">
        <v>569</v>
      </c>
      <c r="M40" s="101" t="s">
        <v>570</v>
      </c>
    </row>
    <row r="41" spans="2:13" ht="27.75" customHeight="1" x14ac:dyDescent="0.25">
      <c r="B41" s="1240" t="s">
        <v>30</v>
      </c>
      <c r="C41" s="1241"/>
      <c r="D41" s="102"/>
      <c r="E41" s="1246" t="s">
        <v>31</v>
      </c>
      <c r="F41" s="1246"/>
      <c r="G41" s="1246"/>
      <c r="H41" s="1247"/>
      <c r="I41" s="103">
        <v>56424</v>
      </c>
      <c r="J41" s="104">
        <v>53655</v>
      </c>
      <c r="K41" s="104">
        <v>50829</v>
      </c>
      <c r="L41" s="104">
        <v>50002</v>
      </c>
      <c r="M41" s="105">
        <v>47459</v>
      </c>
    </row>
    <row r="42" spans="2:13" ht="27.75" customHeight="1" x14ac:dyDescent="0.25">
      <c r="B42" s="1242"/>
      <c r="C42" s="1243"/>
      <c r="D42" s="106"/>
      <c r="E42" s="1248" t="s">
        <v>32</v>
      </c>
      <c r="F42" s="1248"/>
      <c r="G42" s="1248"/>
      <c r="H42" s="1249"/>
      <c r="I42" s="107">
        <v>1592</v>
      </c>
      <c r="J42" s="108">
        <v>1876</v>
      </c>
      <c r="K42" s="108">
        <v>1570</v>
      </c>
      <c r="L42" s="108">
        <v>1612</v>
      </c>
      <c r="M42" s="109">
        <v>1410</v>
      </c>
    </row>
    <row r="43" spans="2:13" ht="27.75" customHeight="1" x14ac:dyDescent="0.25">
      <c r="B43" s="1242"/>
      <c r="C43" s="1243"/>
      <c r="D43" s="106"/>
      <c r="E43" s="1248" t="s">
        <v>33</v>
      </c>
      <c r="F43" s="1248"/>
      <c r="G43" s="1248"/>
      <c r="H43" s="1249"/>
      <c r="I43" s="107">
        <v>16516</v>
      </c>
      <c r="J43" s="108">
        <v>14527</v>
      </c>
      <c r="K43" s="108">
        <v>12775</v>
      </c>
      <c r="L43" s="108">
        <v>11204</v>
      </c>
      <c r="M43" s="109">
        <v>9484</v>
      </c>
    </row>
    <row r="44" spans="2:13" ht="27.75" customHeight="1" x14ac:dyDescent="0.25">
      <c r="B44" s="1242"/>
      <c r="C44" s="1243"/>
      <c r="D44" s="106"/>
      <c r="E44" s="1248" t="s">
        <v>34</v>
      </c>
      <c r="F44" s="1248"/>
      <c r="G44" s="1248"/>
      <c r="H44" s="1249"/>
      <c r="I44" s="107" t="s">
        <v>525</v>
      </c>
      <c r="J44" s="108" t="s">
        <v>525</v>
      </c>
      <c r="K44" s="108" t="s">
        <v>525</v>
      </c>
      <c r="L44" s="108" t="s">
        <v>525</v>
      </c>
      <c r="M44" s="109" t="s">
        <v>525</v>
      </c>
    </row>
    <row r="45" spans="2:13" ht="27.75" customHeight="1" x14ac:dyDescent="0.25">
      <c r="B45" s="1242"/>
      <c r="C45" s="1243"/>
      <c r="D45" s="106"/>
      <c r="E45" s="1248" t="s">
        <v>35</v>
      </c>
      <c r="F45" s="1248"/>
      <c r="G45" s="1248"/>
      <c r="H45" s="1249"/>
      <c r="I45" s="107">
        <v>10246</v>
      </c>
      <c r="J45" s="108">
        <v>10436</v>
      </c>
      <c r="K45" s="108">
        <v>9901</v>
      </c>
      <c r="L45" s="108">
        <v>9840</v>
      </c>
      <c r="M45" s="109">
        <v>10156</v>
      </c>
    </row>
    <row r="46" spans="2:13" ht="27.75" customHeight="1" x14ac:dyDescent="0.25">
      <c r="B46" s="1242"/>
      <c r="C46" s="1243"/>
      <c r="D46" s="110"/>
      <c r="E46" s="1248" t="s">
        <v>36</v>
      </c>
      <c r="F46" s="1248"/>
      <c r="G46" s="1248"/>
      <c r="H46" s="1249"/>
      <c r="I46" s="107">
        <v>7</v>
      </c>
      <c r="J46" s="108">
        <v>54</v>
      </c>
      <c r="K46" s="108">
        <v>53</v>
      </c>
      <c r="L46" s="108">
        <v>62</v>
      </c>
      <c r="M46" s="109">
        <v>63</v>
      </c>
    </row>
    <row r="47" spans="2:13" ht="27.75" customHeight="1" x14ac:dyDescent="0.25">
      <c r="B47" s="1242"/>
      <c r="C47" s="1243"/>
      <c r="D47" s="111"/>
      <c r="E47" s="1250" t="s">
        <v>37</v>
      </c>
      <c r="F47" s="1251"/>
      <c r="G47" s="1251"/>
      <c r="H47" s="1252"/>
      <c r="I47" s="107" t="s">
        <v>525</v>
      </c>
      <c r="J47" s="108" t="s">
        <v>525</v>
      </c>
      <c r="K47" s="108" t="s">
        <v>525</v>
      </c>
      <c r="L47" s="108" t="s">
        <v>525</v>
      </c>
      <c r="M47" s="109" t="s">
        <v>525</v>
      </c>
    </row>
    <row r="48" spans="2:13" ht="27.75" customHeight="1" x14ac:dyDescent="0.25">
      <c r="B48" s="1242"/>
      <c r="C48" s="1243"/>
      <c r="D48" s="106"/>
      <c r="E48" s="1248" t="s">
        <v>38</v>
      </c>
      <c r="F48" s="1248"/>
      <c r="G48" s="1248"/>
      <c r="H48" s="1249"/>
      <c r="I48" s="107" t="s">
        <v>525</v>
      </c>
      <c r="J48" s="108" t="s">
        <v>525</v>
      </c>
      <c r="K48" s="108" t="s">
        <v>525</v>
      </c>
      <c r="L48" s="108" t="s">
        <v>525</v>
      </c>
      <c r="M48" s="109" t="s">
        <v>525</v>
      </c>
    </row>
    <row r="49" spans="2:13" ht="27.75" customHeight="1" x14ac:dyDescent="0.25">
      <c r="B49" s="1244"/>
      <c r="C49" s="1245"/>
      <c r="D49" s="106"/>
      <c r="E49" s="1248" t="s">
        <v>39</v>
      </c>
      <c r="F49" s="1248"/>
      <c r="G49" s="1248"/>
      <c r="H49" s="1249"/>
      <c r="I49" s="107" t="s">
        <v>525</v>
      </c>
      <c r="J49" s="108" t="s">
        <v>525</v>
      </c>
      <c r="K49" s="108" t="s">
        <v>525</v>
      </c>
      <c r="L49" s="108" t="s">
        <v>525</v>
      </c>
      <c r="M49" s="109" t="s">
        <v>525</v>
      </c>
    </row>
    <row r="50" spans="2:13" ht="27.75" customHeight="1" x14ac:dyDescent="0.25">
      <c r="B50" s="1253" t="s">
        <v>40</v>
      </c>
      <c r="C50" s="1254"/>
      <c r="D50" s="112"/>
      <c r="E50" s="1248" t="s">
        <v>41</v>
      </c>
      <c r="F50" s="1248"/>
      <c r="G50" s="1248"/>
      <c r="H50" s="1249"/>
      <c r="I50" s="107">
        <v>20627</v>
      </c>
      <c r="J50" s="108">
        <v>22103</v>
      </c>
      <c r="K50" s="108">
        <v>22497</v>
      </c>
      <c r="L50" s="108">
        <v>23660</v>
      </c>
      <c r="M50" s="109">
        <v>23616</v>
      </c>
    </row>
    <row r="51" spans="2:13" ht="27.75" customHeight="1" x14ac:dyDescent="0.25">
      <c r="B51" s="1242"/>
      <c r="C51" s="1243"/>
      <c r="D51" s="106"/>
      <c r="E51" s="1248" t="s">
        <v>42</v>
      </c>
      <c r="F51" s="1248"/>
      <c r="G51" s="1248"/>
      <c r="H51" s="1249"/>
      <c r="I51" s="107">
        <v>25174</v>
      </c>
      <c r="J51" s="108">
        <v>23098</v>
      </c>
      <c r="K51" s="108">
        <v>21501</v>
      </c>
      <c r="L51" s="108">
        <v>19360</v>
      </c>
      <c r="M51" s="109">
        <v>18560</v>
      </c>
    </row>
    <row r="52" spans="2:13" ht="27.75" customHeight="1" x14ac:dyDescent="0.25">
      <c r="B52" s="1244"/>
      <c r="C52" s="1245"/>
      <c r="D52" s="106"/>
      <c r="E52" s="1248" t="s">
        <v>43</v>
      </c>
      <c r="F52" s="1248"/>
      <c r="G52" s="1248"/>
      <c r="H52" s="1249"/>
      <c r="I52" s="107">
        <v>58579</v>
      </c>
      <c r="J52" s="108">
        <v>56152</v>
      </c>
      <c r="K52" s="108">
        <v>54220</v>
      </c>
      <c r="L52" s="108">
        <v>54572</v>
      </c>
      <c r="M52" s="109">
        <v>52498</v>
      </c>
    </row>
    <row r="53" spans="2:13" ht="27.75" customHeight="1" thickBot="1" x14ac:dyDescent="0.3">
      <c r="B53" s="1255" t="s">
        <v>44</v>
      </c>
      <c r="C53" s="1256"/>
      <c r="D53" s="113"/>
      <c r="E53" s="1257" t="s">
        <v>45</v>
      </c>
      <c r="F53" s="1257"/>
      <c r="G53" s="1257"/>
      <c r="H53" s="1258"/>
      <c r="I53" s="114">
        <v>-19596</v>
      </c>
      <c r="J53" s="115">
        <v>-20805</v>
      </c>
      <c r="K53" s="115">
        <v>-23090</v>
      </c>
      <c r="L53" s="115">
        <v>-24872</v>
      </c>
      <c r="M53" s="116">
        <v>-26102</v>
      </c>
    </row>
    <row r="54" spans="2:13" ht="27.75" customHeight="1" x14ac:dyDescent="0.3">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ys53dpJ0rFTxNtZEA05orQ2go0o4+YK4iKCn/22wrDd+Gy8Z5OsM9AxFcwVJMNHwsTKkt8kHend0ERDRKZnDIw==" saltValue="ZWQ1yNiTgkAEakFkK37v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47</v>
      </c>
    </row>
    <row r="54" spans="2:8" ht="29.25" customHeight="1" thickBot="1" x14ac:dyDescent="0.4">
      <c r="B54" s="122" t="s">
        <v>1</v>
      </c>
      <c r="C54" s="123"/>
      <c r="D54" s="123"/>
      <c r="E54" s="124" t="s">
        <v>2</v>
      </c>
      <c r="F54" s="125" t="s">
        <v>568</v>
      </c>
      <c r="G54" s="125" t="s">
        <v>569</v>
      </c>
      <c r="H54" s="126" t="s">
        <v>570</v>
      </c>
    </row>
    <row r="55" spans="2:8" ht="52.5" customHeight="1" x14ac:dyDescent="0.25">
      <c r="B55" s="127"/>
      <c r="C55" s="1267" t="s">
        <v>48</v>
      </c>
      <c r="D55" s="1267"/>
      <c r="E55" s="1268"/>
      <c r="F55" s="128">
        <v>7398</v>
      </c>
      <c r="G55" s="128">
        <v>7668</v>
      </c>
      <c r="H55" s="129">
        <v>6811</v>
      </c>
    </row>
    <row r="56" spans="2:8" ht="52.5" customHeight="1" x14ac:dyDescent="0.25">
      <c r="B56" s="130"/>
      <c r="C56" s="1269" t="s">
        <v>49</v>
      </c>
      <c r="D56" s="1269"/>
      <c r="E56" s="1270"/>
      <c r="F56" s="131" t="s">
        <v>525</v>
      </c>
      <c r="G56" s="131" t="s">
        <v>525</v>
      </c>
      <c r="H56" s="132" t="s">
        <v>525</v>
      </c>
    </row>
    <row r="57" spans="2:8" ht="53.25" customHeight="1" x14ac:dyDescent="0.25">
      <c r="B57" s="130"/>
      <c r="C57" s="1271" t="s">
        <v>50</v>
      </c>
      <c r="D57" s="1271"/>
      <c r="E57" s="1272"/>
      <c r="F57" s="133">
        <v>14297</v>
      </c>
      <c r="G57" s="133">
        <v>15229</v>
      </c>
      <c r="H57" s="134">
        <v>16143</v>
      </c>
    </row>
    <row r="58" spans="2:8" ht="45.75" customHeight="1" x14ac:dyDescent="0.25">
      <c r="B58" s="135"/>
      <c r="C58" s="1259" t="s">
        <v>605</v>
      </c>
      <c r="D58" s="1260"/>
      <c r="E58" s="1261"/>
      <c r="F58" s="136">
        <v>3616</v>
      </c>
      <c r="G58" s="136">
        <v>4016</v>
      </c>
      <c r="H58" s="137">
        <v>4416</v>
      </c>
    </row>
    <row r="59" spans="2:8" ht="45.75" customHeight="1" x14ac:dyDescent="0.25">
      <c r="B59" s="135"/>
      <c r="C59" s="1259" t="s">
        <v>606</v>
      </c>
      <c r="D59" s="1260"/>
      <c r="E59" s="1261"/>
      <c r="F59" s="136">
        <v>3976</v>
      </c>
      <c r="G59" s="136">
        <v>4176</v>
      </c>
      <c r="H59" s="137">
        <v>4176</v>
      </c>
    </row>
    <row r="60" spans="2:8" ht="45.75" customHeight="1" x14ac:dyDescent="0.25">
      <c r="B60" s="135"/>
      <c r="C60" s="1259" t="s">
        <v>602</v>
      </c>
      <c r="D60" s="1260"/>
      <c r="E60" s="1261"/>
      <c r="F60" s="136">
        <v>2400</v>
      </c>
      <c r="G60" s="136">
        <v>2600</v>
      </c>
      <c r="H60" s="137">
        <v>3000</v>
      </c>
    </row>
    <row r="61" spans="2:8" ht="45.75" customHeight="1" x14ac:dyDescent="0.25">
      <c r="B61" s="135"/>
      <c r="C61" s="1259" t="s">
        <v>603</v>
      </c>
      <c r="D61" s="1260"/>
      <c r="E61" s="1261"/>
      <c r="F61" s="136">
        <v>2267</v>
      </c>
      <c r="G61" s="136">
        <v>2364</v>
      </c>
      <c r="H61" s="137">
        <v>2564</v>
      </c>
    </row>
    <row r="62" spans="2:8" ht="45.75" customHeight="1" thickBot="1" x14ac:dyDescent="0.3">
      <c r="B62" s="138"/>
      <c r="C62" s="1262" t="s">
        <v>604</v>
      </c>
      <c r="D62" s="1263"/>
      <c r="E62" s="1264"/>
      <c r="F62" s="139">
        <v>1033</v>
      </c>
      <c r="G62" s="139">
        <v>1096</v>
      </c>
      <c r="H62" s="140">
        <v>1011</v>
      </c>
    </row>
    <row r="63" spans="2:8" ht="52.5" customHeight="1" thickBot="1" x14ac:dyDescent="0.3">
      <c r="B63" s="141"/>
      <c r="C63" s="1265" t="s">
        <v>51</v>
      </c>
      <c r="D63" s="1265"/>
      <c r="E63" s="1266"/>
      <c r="F63" s="142">
        <v>21695</v>
      </c>
      <c r="G63" s="142">
        <v>22898</v>
      </c>
      <c r="H63" s="143">
        <v>22954</v>
      </c>
    </row>
    <row r="64" spans="2:8" ht="15" customHeight="1" x14ac:dyDescent="0.25"/>
  </sheetData>
  <sheetProtection algorithmName="SHA-512" hashValue="jQWFrDglsdC6qx7Xh9yl7REPHAfO3fE5hOmhI5QYKekKyMZ2iVg542vrenfcebZcV0jO1FpDt6mvLMc1Ak5W/w==" saltValue="5XlRT810QDk+cRLTEt6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50" customWidth="1"/>
    <col min="2" max="8" width="13.3984375" style="150" customWidth="1"/>
    <col min="9" max="16384" width="11.1328125" style="150"/>
  </cols>
  <sheetData>
    <row r="1" spans="1:8" x14ac:dyDescent="0.25">
      <c r="A1" s="144"/>
      <c r="B1" s="145"/>
      <c r="C1" s="146"/>
      <c r="D1" s="147"/>
      <c r="E1" s="148"/>
      <c r="F1" s="148"/>
      <c r="G1" s="148"/>
      <c r="H1" s="149"/>
    </row>
    <row r="2" spans="1:8" x14ac:dyDescent="0.25">
      <c r="A2" s="151"/>
      <c r="B2" s="152"/>
      <c r="C2" s="153"/>
      <c r="D2" s="154" t="s">
        <v>52</v>
      </c>
      <c r="E2" s="155"/>
      <c r="F2" s="156" t="s">
        <v>563</v>
      </c>
      <c r="G2" s="157"/>
      <c r="H2" s="158"/>
    </row>
    <row r="3" spans="1:8" x14ac:dyDescent="0.25">
      <c r="A3" s="154" t="s">
        <v>556</v>
      </c>
      <c r="B3" s="159"/>
      <c r="C3" s="160"/>
      <c r="D3" s="161">
        <v>24736</v>
      </c>
      <c r="E3" s="162"/>
      <c r="F3" s="163">
        <v>42581</v>
      </c>
      <c r="G3" s="164"/>
      <c r="H3" s="165"/>
    </row>
    <row r="4" spans="1:8" x14ac:dyDescent="0.25">
      <c r="A4" s="166"/>
      <c r="B4" s="167"/>
      <c r="C4" s="168"/>
      <c r="D4" s="169">
        <v>13059</v>
      </c>
      <c r="E4" s="170"/>
      <c r="F4" s="171">
        <v>24354</v>
      </c>
      <c r="G4" s="172"/>
      <c r="H4" s="173"/>
    </row>
    <row r="5" spans="1:8" x14ac:dyDescent="0.25">
      <c r="A5" s="154" t="s">
        <v>558</v>
      </c>
      <c r="B5" s="159"/>
      <c r="C5" s="160"/>
      <c r="D5" s="161">
        <v>30559</v>
      </c>
      <c r="E5" s="162"/>
      <c r="F5" s="163">
        <v>45426</v>
      </c>
      <c r="G5" s="164"/>
      <c r="H5" s="165"/>
    </row>
    <row r="6" spans="1:8" x14ac:dyDescent="0.25">
      <c r="A6" s="166"/>
      <c r="B6" s="167"/>
      <c r="C6" s="168"/>
      <c r="D6" s="169">
        <v>14432</v>
      </c>
      <c r="E6" s="170"/>
      <c r="F6" s="171">
        <v>24508</v>
      </c>
      <c r="G6" s="172"/>
      <c r="H6" s="173"/>
    </row>
    <row r="7" spans="1:8" x14ac:dyDescent="0.25">
      <c r="A7" s="154" t="s">
        <v>559</v>
      </c>
      <c r="B7" s="159"/>
      <c r="C7" s="160"/>
      <c r="D7" s="161">
        <v>20931</v>
      </c>
      <c r="E7" s="162"/>
      <c r="F7" s="163">
        <v>45022</v>
      </c>
      <c r="G7" s="164"/>
      <c r="H7" s="165"/>
    </row>
    <row r="8" spans="1:8" x14ac:dyDescent="0.25">
      <c r="A8" s="166"/>
      <c r="B8" s="167"/>
      <c r="C8" s="168"/>
      <c r="D8" s="169">
        <v>13114</v>
      </c>
      <c r="E8" s="170"/>
      <c r="F8" s="171">
        <v>25247</v>
      </c>
      <c r="G8" s="172"/>
      <c r="H8" s="173"/>
    </row>
    <row r="9" spans="1:8" x14ac:dyDescent="0.25">
      <c r="A9" s="154" t="s">
        <v>560</v>
      </c>
      <c r="B9" s="159"/>
      <c r="C9" s="160"/>
      <c r="D9" s="161">
        <v>28316</v>
      </c>
      <c r="E9" s="162"/>
      <c r="F9" s="163">
        <v>46035</v>
      </c>
      <c r="G9" s="164"/>
      <c r="H9" s="165"/>
    </row>
    <row r="10" spans="1:8" x14ac:dyDescent="0.25">
      <c r="A10" s="166"/>
      <c r="B10" s="167"/>
      <c r="C10" s="168"/>
      <c r="D10" s="169">
        <v>18199</v>
      </c>
      <c r="E10" s="170"/>
      <c r="F10" s="171">
        <v>25158</v>
      </c>
      <c r="G10" s="172"/>
      <c r="H10" s="173"/>
    </row>
    <row r="11" spans="1:8" x14ac:dyDescent="0.25">
      <c r="A11" s="154" t="s">
        <v>561</v>
      </c>
      <c r="B11" s="159"/>
      <c r="C11" s="160"/>
      <c r="D11" s="161">
        <v>31290</v>
      </c>
      <c r="E11" s="162"/>
      <c r="F11" s="163">
        <v>43261</v>
      </c>
      <c r="G11" s="164"/>
      <c r="H11" s="165"/>
    </row>
    <row r="12" spans="1:8" x14ac:dyDescent="0.25">
      <c r="A12" s="166"/>
      <c r="B12" s="167"/>
      <c r="C12" s="174"/>
      <c r="D12" s="169">
        <v>15932</v>
      </c>
      <c r="E12" s="170"/>
      <c r="F12" s="171">
        <v>24721</v>
      </c>
      <c r="G12" s="172"/>
      <c r="H12" s="173"/>
    </row>
    <row r="13" spans="1:8" x14ac:dyDescent="0.25">
      <c r="A13" s="154"/>
      <c r="B13" s="159"/>
      <c r="C13" s="175"/>
      <c r="D13" s="176">
        <v>27166</v>
      </c>
      <c r="E13" s="177"/>
      <c r="F13" s="178">
        <v>44465</v>
      </c>
      <c r="G13" s="179"/>
      <c r="H13" s="165"/>
    </row>
    <row r="14" spans="1:8" x14ac:dyDescent="0.25">
      <c r="A14" s="166"/>
      <c r="B14" s="167"/>
      <c r="C14" s="168"/>
      <c r="D14" s="169">
        <v>14947</v>
      </c>
      <c r="E14" s="170"/>
      <c r="F14" s="171">
        <v>24798</v>
      </c>
      <c r="G14" s="172"/>
      <c r="H14" s="173"/>
    </row>
    <row r="17" spans="1:11" x14ac:dyDescent="0.25">
      <c r="A17" s="150" t="s">
        <v>53</v>
      </c>
    </row>
    <row r="18" spans="1:11" x14ac:dyDescent="0.2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5">
      <c r="A19" s="180" t="s">
        <v>54</v>
      </c>
      <c r="B19" s="180">
        <f>ROUND(VALUE(SUBSTITUTE(実質収支比率等に係る経年分析!F$48,"▲","-")),2)</f>
        <v>1.8</v>
      </c>
      <c r="C19" s="180">
        <f>ROUND(VALUE(SUBSTITUTE(実質収支比率等に係る経年分析!G$48,"▲","-")),2)</f>
        <v>1.84</v>
      </c>
      <c r="D19" s="180">
        <f>ROUND(VALUE(SUBSTITUTE(実質収支比率等に係る経年分析!H$48,"▲","-")),2)</f>
        <v>1.71</v>
      </c>
      <c r="E19" s="180">
        <f>ROUND(VALUE(SUBSTITUTE(実質収支比率等に係る経年分析!I$48,"▲","-")),2)</f>
        <v>1.69</v>
      </c>
      <c r="F19" s="180">
        <f>ROUND(VALUE(SUBSTITUTE(実質収支比率等に係る経年分析!J$48,"▲","-")),2)</f>
        <v>2.08</v>
      </c>
    </row>
    <row r="20" spans="1:11" x14ac:dyDescent="0.25">
      <c r="A20" s="180" t="s">
        <v>55</v>
      </c>
      <c r="B20" s="180">
        <f>ROUND(VALUE(SUBSTITUTE(実質収支比率等に係る経年分析!F$47,"▲","-")),2)</f>
        <v>15.18</v>
      </c>
      <c r="C20" s="180">
        <f>ROUND(VALUE(SUBSTITUTE(実質収支比率等に係る経年分析!G$47,"▲","-")),2)</f>
        <v>15.9</v>
      </c>
      <c r="D20" s="180">
        <f>ROUND(VALUE(SUBSTITUTE(実質収支比率等に係る経年分析!H$47,"▲","-")),2)</f>
        <v>14.16</v>
      </c>
      <c r="E20" s="180">
        <f>ROUND(VALUE(SUBSTITUTE(実質収支比率等に係る経年分析!I$47,"▲","-")),2)</f>
        <v>14.63</v>
      </c>
      <c r="F20" s="180">
        <f>ROUND(VALUE(SUBSTITUTE(実質収支比率等に係る経年分析!J$47,"▲","-")),2)</f>
        <v>12.74</v>
      </c>
    </row>
    <row r="21" spans="1:11" x14ac:dyDescent="0.2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-2</v>
      </c>
    </row>
    <row r="24" spans="1:11" x14ac:dyDescent="0.25">
      <c r="A24" s="150" t="s">
        <v>57</v>
      </c>
    </row>
    <row r="25" spans="1:11" x14ac:dyDescent="0.2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2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2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2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2.08</v>
      </c>
    </row>
    <row r="36" spans="1:16" x14ac:dyDescent="0.2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25">
      <c r="A39" s="150" t="s">
        <v>60</v>
      </c>
    </row>
    <row r="40" spans="1:16" x14ac:dyDescent="0.2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8487</v>
      </c>
      <c r="E42" s="182"/>
      <c r="F42" s="182"/>
      <c r="G42" s="182">
        <f>'実質公債費比率（分子）の構造'!L$52</f>
        <v>8784</v>
      </c>
      <c r="H42" s="182"/>
      <c r="I42" s="182"/>
      <c r="J42" s="182">
        <f>'実質公債費比率（分子）の構造'!M$52</f>
        <v>8100</v>
      </c>
      <c r="K42" s="182"/>
      <c r="L42" s="182"/>
      <c r="M42" s="182">
        <f>'実質公債費比率（分子）の構造'!N$52</f>
        <v>7704</v>
      </c>
      <c r="N42" s="182"/>
      <c r="O42" s="182"/>
      <c r="P42" s="182">
        <f>'実質公債費比率（分子）の構造'!O$52</f>
        <v>7344</v>
      </c>
    </row>
    <row r="43" spans="1:16" x14ac:dyDescent="0.2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5">
      <c r="A44" s="182" t="s">
        <v>65</v>
      </c>
      <c r="B44" s="182">
        <f>'実質公債費比率（分子）の構造'!K$50</f>
        <v>78</v>
      </c>
      <c r="C44" s="182"/>
      <c r="D44" s="182"/>
      <c r="E44" s="182">
        <f>'実質公債費比率（分子）の構造'!L$50</f>
        <v>78</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2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5">
      <c r="A46" s="182" t="s">
        <v>67</v>
      </c>
      <c r="B46" s="182">
        <f>'実質公債費比率（分子）の構造'!K$48</f>
        <v>2014</v>
      </c>
      <c r="C46" s="182"/>
      <c r="D46" s="182"/>
      <c r="E46" s="182">
        <f>'実質公債費比率（分子）の構造'!L$48</f>
        <v>1977</v>
      </c>
      <c r="F46" s="182"/>
      <c r="G46" s="182"/>
      <c r="H46" s="182">
        <f>'実質公債費比率（分子）の構造'!M$48</f>
        <v>1552</v>
      </c>
      <c r="I46" s="182"/>
      <c r="J46" s="182"/>
      <c r="K46" s="182">
        <f>'実質公債費比率（分子）の構造'!N$48</f>
        <v>1386</v>
      </c>
      <c r="L46" s="182"/>
      <c r="M46" s="182"/>
      <c r="N46" s="182">
        <f>'実質公債費比率（分子）の構造'!O$48</f>
        <v>1226</v>
      </c>
      <c r="O46" s="182"/>
      <c r="P46" s="182"/>
    </row>
    <row r="47" spans="1:16" x14ac:dyDescent="0.2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70</v>
      </c>
      <c r="B49" s="182">
        <f>'実質公債費比率（分子）の構造'!K$45</f>
        <v>4826</v>
      </c>
      <c r="C49" s="182"/>
      <c r="D49" s="182"/>
      <c r="E49" s="182">
        <f>'実質公債費比率（分子）の構造'!L$45</f>
        <v>4861</v>
      </c>
      <c r="F49" s="182"/>
      <c r="G49" s="182"/>
      <c r="H49" s="182">
        <f>'実質公債費比率（分子）の構造'!M$45</f>
        <v>5048</v>
      </c>
      <c r="I49" s="182"/>
      <c r="J49" s="182"/>
      <c r="K49" s="182">
        <f>'実質公債費比率（分子）の構造'!N$45</f>
        <v>5107</v>
      </c>
      <c r="L49" s="182"/>
      <c r="M49" s="182"/>
      <c r="N49" s="182">
        <f>'実質公債費比率（分子）の構造'!O$45</f>
        <v>5221</v>
      </c>
      <c r="O49" s="182"/>
      <c r="P49" s="182"/>
    </row>
    <row r="50" spans="1:16" x14ac:dyDescent="0.25">
      <c r="A50" s="182" t="s">
        <v>71</v>
      </c>
      <c r="B50" s="182" t="e">
        <f>NA()</f>
        <v>#N/A</v>
      </c>
      <c r="C50" s="182">
        <f>IF(ISNUMBER('実質公債費比率（分子）の構造'!K$53),'実質公債費比率（分子）の構造'!K$53,NA())</f>
        <v>-1569</v>
      </c>
      <c r="D50" s="182" t="e">
        <f>NA()</f>
        <v>#N/A</v>
      </c>
      <c r="E50" s="182" t="e">
        <f>NA()</f>
        <v>#N/A</v>
      </c>
      <c r="F50" s="182">
        <f>IF(ISNUMBER('実質公債費比率（分子）の構造'!L$53),'実質公債費比率（分子）の構造'!L$53,NA())</f>
        <v>-1868</v>
      </c>
      <c r="G50" s="182" t="e">
        <f>NA()</f>
        <v>#N/A</v>
      </c>
      <c r="H50" s="182" t="e">
        <f>NA()</f>
        <v>#N/A</v>
      </c>
      <c r="I50" s="182">
        <f>IF(ISNUMBER('実質公債費比率（分子）の構造'!M$53),'実質公債費比率（分子）の構造'!M$53,NA())</f>
        <v>-1401</v>
      </c>
      <c r="J50" s="182" t="e">
        <f>NA()</f>
        <v>#N/A</v>
      </c>
      <c r="K50" s="182" t="e">
        <f>NA()</f>
        <v>#N/A</v>
      </c>
      <c r="L50" s="182">
        <f>IF(ISNUMBER('実質公債費比率（分子）の構造'!N$53),'実質公債費比率（分子）の構造'!N$53,NA())</f>
        <v>-1112</v>
      </c>
      <c r="M50" s="182" t="e">
        <f>NA()</f>
        <v>#N/A</v>
      </c>
      <c r="N50" s="182" t="e">
        <f>NA()</f>
        <v>#N/A</v>
      </c>
      <c r="O50" s="182">
        <f>IF(ISNUMBER('実質公債費比率（分子）の構造'!O$53),'実質公債費比率（分子）の構造'!O$53,NA())</f>
        <v>-798</v>
      </c>
      <c r="P50" s="182" t="e">
        <f>NA()</f>
        <v>#N/A</v>
      </c>
    </row>
    <row r="53" spans="1:16" x14ac:dyDescent="0.25">
      <c r="A53" s="150" t="s">
        <v>72</v>
      </c>
    </row>
    <row r="54" spans="1:16" x14ac:dyDescent="0.2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5">
      <c r="A56" s="181" t="s">
        <v>43</v>
      </c>
      <c r="B56" s="181"/>
      <c r="C56" s="181"/>
      <c r="D56" s="181">
        <f>'将来負担比率（分子）の構造'!I$52</f>
        <v>58579</v>
      </c>
      <c r="E56" s="181"/>
      <c r="F56" s="181"/>
      <c r="G56" s="181">
        <f>'将来負担比率（分子）の構造'!J$52</f>
        <v>56152</v>
      </c>
      <c r="H56" s="181"/>
      <c r="I56" s="181"/>
      <c r="J56" s="181">
        <f>'将来負担比率（分子）の構造'!K$52</f>
        <v>54220</v>
      </c>
      <c r="K56" s="181"/>
      <c r="L56" s="181"/>
      <c r="M56" s="181">
        <f>'将来負担比率（分子）の構造'!L$52</f>
        <v>54572</v>
      </c>
      <c r="N56" s="181"/>
      <c r="O56" s="181"/>
      <c r="P56" s="181">
        <f>'将来負担比率（分子）の構造'!M$52</f>
        <v>52498</v>
      </c>
    </row>
    <row r="57" spans="1:16" x14ac:dyDescent="0.25">
      <c r="A57" s="181" t="s">
        <v>42</v>
      </c>
      <c r="B57" s="181"/>
      <c r="C57" s="181"/>
      <c r="D57" s="181">
        <f>'将来負担比率（分子）の構造'!I$51</f>
        <v>25174</v>
      </c>
      <c r="E57" s="181"/>
      <c r="F57" s="181"/>
      <c r="G57" s="181">
        <f>'将来負担比率（分子）の構造'!J$51</f>
        <v>23098</v>
      </c>
      <c r="H57" s="181"/>
      <c r="I57" s="181"/>
      <c r="J57" s="181">
        <f>'将来負担比率（分子）の構造'!K$51</f>
        <v>21501</v>
      </c>
      <c r="K57" s="181"/>
      <c r="L57" s="181"/>
      <c r="M57" s="181">
        <f>'将来負担比率（分子）の構造'!L$51</f>
        <v>19360</v>
      </c>
      <c r="N57" s="181"/>
      <c r="O57" s="181"/>
      <c r="P57" s="181">
        <f>'将来負担比率（分子）の構造'!M$51</f>
        <v>18560</v>
      </c>
    </row>
    <row r="58" spans="1:16" x14ac:dyDescent="0.25">
      <c r="A58" s="181" t="s">
        <v>41</v>
      </c>
      <c r="B58" s="181"/>
      <c r="C58" s="181"/>
      <c r="D58" s="181">
        <f>'将来負担比率（分子）の構造'!I$50</f>
        <v>20627</v>
      </c>
      <c r="E58" s="181"/>
      <c r="F58" s="181"/>
      <c r="G58" s="181">
        <f>'将来負担比率（分子）の構造'!J$50</f>
        <v>22103</v>
      </c>
      <c r="H58" s="181"/>
      <c r="I58" s="181"/>
      <c r="J58" s="181">
        <f>'将来負担比率（分子）の構造'!K$50</f>
        <v>22497</v>
      </c>
      <c r="K58" s="181"/>
      <c r="L58" s="181"/>
      <c r="M58" s="181">
        <f>'将来負担比率（分子）の構造'!L$50</f>
        <v>23660</v>
      </c>
      <c r="N58" s="181"/>
      <c r="O58" s="181"/>
      <c r="P58" s="181">
        <f>'将来負担比率（分子）の構造'!M$50</f>
        <v>23616</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f>'将来負担比率（分子）の構造'!I$46</f>
        <v>7</v>
      </c>
      <c r="C61" s="181"/>
      <c r="D61" s="181"/>
      <c r="E61" s="181">
        <f>'将来負担比率（分子）の構造'!J$46</f>
        <v>54</v>
      </c>
      <c r="F61" s="181"/>
      <c r="G61" s="181"/>
      <c r="H61" s="181">
        <f>'将来負担比率（分子）の構造'!K$46</f>
        <v>53</v>
      </c>
      <c r="I61" s="181"/>
      <c r="J61" s="181"/>
      <c r="K61" s="181">
        <f>'将来負担比率（分子）の構造'!L$46</f>
        <v>62</v>
      </c>
      <c r="L61" s="181"/>
      <c r="M61" s="181"/>
      <c r="N61" s="181">
        <f>'将来負担比率（分子）の構造'!M$46</f>
        <v>63</v>
      </c>
      <c r="O61" s="181"/>
      <c r="P61" s="181"/>
    </row>
    <row r="62" spans="1:16" x14ac:dyDescent="0.25">
      <c r="A62" s="181" t="s">
        <v>35</v>
      </c>
      <c r="B62" s="181">
        <f>'将来負担比率（分子）の構造'!I$45</f>
        <v>10246</v>
      </c>
      <c r="C62" s="181"/>
      <c r="D62" s="181"/>
      <c r="E62" s="181">
        <f>'将来負担比率（分子）の構造'!J$45</f>
        <v>10436</v>
      </c>
      <c r="F62" s="181"/>
      <c r="G62" s="181"/>
      <c r="H62" s="181">
        <f>'将来負担比率（分子）の構造'!K$45</f>
        <v>9901</v>
      </c>
      <c r="I62" s="181"/>
      <c r="J62" s="181"/>
      <c r="K62" s="181">
        <f>'将来負担比率（分子）の構造'!L$45</f>
        <v>9840</v>
      </c>
      <c r="L62" s="181"/>
      <c r="M62" s="181"/>
      <c r="N62" s="181">
        <f>'将来負担比率（分子）の構造'!M$45</f>
        <v>10156</v>
      </c>
      <c r="O62" s="181"/>
      <c r="P62" s="181"/>
    </row>
    <row r="63" spans="1:16" x14ac:dyDescent="0.2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5">
      <c r="A64" s="181" t="s">
        <v>33</v>
      </c>
      <c r="B64" s="181">
        <f>'将来負担比率（分子）の構造'!I$43</f>
        <v>16516</v>
      </c>
      <c r="C64" s="181"/>
      <c r="D64" s="181"/>
      <c r="E64" s="181">
        <f>'将来負担比率（分子）の構造'!J$43</f>
        <v>14527</v>
      </c>
      <c r="F64" s="181"/>
      <c r="G64" s="181"/>
      <c r="H64" s="181">
        <f>'将来負担比率（分子）の構造'!K$43</f>
        <v>12775</v>
      </c>
      <c r="I64" s="181"/>
      <c r="J64" s="181"/>
      <c r="K64" s="181">
        <f>'将来負担比率（分子）の構造'!L$43</f>
        <v>11204</v>
      </c>
      <c r="L64" s="181"/>
      <c r="M64" s="181"/>
      <c r="N64" s="181">
        <f>'将来負担比率（分子）の構造'!M$43</f>
        <v>9484</v>
      </c>
      <c r="O64" s="181"/>
      <c r="P64" s="181"/>
    </row>
    <row r="65" spans="1:16" x14ac:dyDescent="0.25">
      <c r="A65" s="181" t="s">
        <v>32</v>
      </c>
      <c r="B65" s="181">
        <f>'将来負担比率（分子）の構造'!I$42</f>
        <v>1592</v>
      </c>
      <c r="C65" s="181"/>
      <c r="D65" s="181"/>
      <c r="E65" s="181">
        <f>'将来負担比率（分子）の構造'!J$42</f>
        <v>1876</v>
      </c>
      <c r="F65" s="181"/>
      <c r="G65" s="181"/>
      <c r="H65" s="181">
        <f>'将来負担比率（分子）の構造'!K$42</f>
        <v>1570</v>
      </c>
      <c r="I65" s="181"/>
      <c r="J65" s="181"/>
      <c r="K65" s="181">
        <f>'将来負担比率（分子）の構造'!L$42</f>
        <v>1612</v>
      </c>
      <c r="L65" s="181"/>
      <c r="M65" s="181"/>
      <c r="N65" s="181">
        <f>'将来負担比率（分子）の構造'!M$42</f>
        <v>1410</v>
      </c>
      <c r="O65" s="181"/>
      <c r="P65" s="181"/>
    </row>
    <row r="66" spans="1:16" x14ac:dyDescent="0.25">
      <c r="A66" s="181" t="s">
        <v>31</v>
      </c>
      <c r="B66" s="181">
        <f>'将来負担比率（分子）の構造'!I$41</f>
        <v>56424</v>
      </c>
      <c r="C66" s="181"/>
      <c r="D66" s="181"/>
      <c r="E66" s="181">
        <f>'将来負担比率（分子）の構造'!J$41</f>
        <v>53655</v>
      </c>
      <c r="F66" s="181"/>
      <c r="G66" s="181"/>
      <c r="H66" s="181">
        <f>'将来負担比率（分子）の構造'!K$41</f>
        <v>50829</v>
      </c>
      <c r="I66" s="181"/>
      <c r="J66" s="181"/>
      <c r="K66" s="181">
        <f>'将来負担比率（分子）の構造'!L$41</f>
        <v>50002</v>
      </c>
      <c r="L66" s="181"/>
      <c r="M66" s="181"/>
      <c r="N66" s="181">
        <f>'将来負担比率（分子）の構造'!M$41</f>
        <v>47459</v>
      </c>
      <c r="O66" s="181"/>
      <c r="P66" s="181"/>
    </row>
    <row r="67" spans="1:16" x14ac:dyDescent="0.2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5">
      <c r="A70" s="183" t="s">
        <v>76</v>
      </c>
      <c r="B70" s="183"/>
      <c r="C70" s="183"/>
      <c r="D70" s="183"/>
      <c r="E70" s="183"/>
      <c r="F70" s="183"/>
    </row>
    <row r="71" spans="1:16" x14ac:dyDescent="0.25">
      <c r="A71" s="184"/>
      <c r="B71" s="184" t="str">
        <f>基金残高に係る経年分析!F54</f>
        <v>H30</v>
      </c>
      <c r="C71" s="184" t="str">
        <f>基金残高に係る経年分析!G54</f>
        <v>R01</v>
      </c>
      <c r="D71" s="184" t="str">
        <f>基金残高に係る経年分析!H54</f>
        <v>R02</v>
      </c>
    </row>
    <row r="72" spans="1:16" x14ac:dyDescent="0.25">
      <c r="A72" s="184" t="s">
        <v>77</v>
      </c>
      <c r="B72" s="185">
        <f>基金残高に係る経年分析!F55</f>
        <v>7398</v>
      </c>
      <c r="C72" s="185">
        <f>基金残高に係る経年分析!G55</f>
        <v>7668</v>
      </c>
      <c r="D72" s="185">
        <f>基金残高に係る経年分析!H55</f>
        <v>6811</v>
      </c>
    </row>
    <row r="73" spans="1:16" x14ac:dyDescent="0.25">
      <c r="A73" s="184" t="s">
        <v>78</v>
      </c>
      <c r="B73" s="185" t="str">
        <f>基金残高に係る経年分析!F56</f>
        <v>-</v>
      </c>
      <c r="C73" s="185" t="str">
        <f>基金残高に係る経年分析!G56</f>
        <v>-</v>
      </c>
      <c r="D73" s="185" t="str">
        <f>基金残高に係る経年分析!H56</f>
        <v>-</v>
      </c>
    </row>
    <row r="74" spans="1:16" x14ac:dyDescent="0.25">
      <c r="A74" s="184" t="s">
        <v>79</v>
      </c>
      <c r="B74" s="185">
        <f>基金残高に係る経年分析!F57</f>
        <v>14297</v>
      </c>
      <c r="C74" s="185">
        <f>基金残高に係る経年分析!G57</f>
        <v>15229</v>
      </c>
      <c r="D74" s="185">
        <f>基金残高に係る経年分析!H57</f>
        <v>16143</v>
      </c>
    </row>
  </sheetData>
  <sheetProtection algorithmName="SHA-512" hashValue="ybn9zJiJkVXpTSd28ZZd2jqpRABngK0NxoHYblPp9FqYkCWgfyJGZ3ZoXf+UVcUqQ0MK7mMu7/uKOK2dk5umfA==" saltValue="4omvEWf5OLZ6E/M/Hv1FE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2022-03-25T07:17:21Z</dcterms:modified>
</cp:coreProperties>
</file>