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<sst xmlns="http://schemas.openxmlformats.org/spreadsheetml/2006/main" count="997" uniqueCount="539">
  <si>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</si>
  <si>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</si>
  <si>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</si>
  <si>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</si>
  <si>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</si>
  <si>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</si>
  <si>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</si>
  <si>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</si>
  <si>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</si>
  <si>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</si>
  <si>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</si>
  <si>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</si>
  <si>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</si>
  <si>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</si>
  <si>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</si>
  <si>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</si>
  <si>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</si>
  <si>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</si>
  <si>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</si>
  <si>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</si>
  <si>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</si>
  <si>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</si>
  <si>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</si>
  <si>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</si>
  <si>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</si>
  <si>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</si>
  <si>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</si>
  <si>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</si>
  <si>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</si>
  <si>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</si>
  <si>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</si>
  <si>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</si>
  <si>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</si>
  <si>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</si>
  <si>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</si>
  <si>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</si>
  <si>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</si>
  <si>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</si>
  <si>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</si>
  <si>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</si>
  <si>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</si>
  <si>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</si>
  <si>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</si>
  <si>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</si>
  <si>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</si>
  <si>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</si>
  <si>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</si>
  <si>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</si>
  <si>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</si>
  <si>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</si>
  <si>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</si>
  <si>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</si>
  <si>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</si>
  <si>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</si>
  <si>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</si>
  <si>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</si>
  <si>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</si>
  <si>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</si>
  <si>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</si>
  <si>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</si>
  <si>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</si>
  <si>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</si>
  <si>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</si>
  <si>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</si>
  <si>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</si>
  <si>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</si>
  <si>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</si>
  <si>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</si>
  <si>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</si>
  <si>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</si>
  <si>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</si>
  <si>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</si>
  <si>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</si>
  <si>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</si>
  <si>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</si>
  <si>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</si>
  <si>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</si>
  <si>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</si>
  <si>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</si>
  <si>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</si>
  <si>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</si>
  <si>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</si>
  <si>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</si>
  <si>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</si>
  <si>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</si>
  <si>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</si>
  <si>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</si>
  <si>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</si>
  <si>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</si>
  <si>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</si>
  <si>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</si>
  <si>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</si>
  <si>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</si>
  <si>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</si>
  <si>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</si>
  <si>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</si>
  <si>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</si>
  <si>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</si>
  <si>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</si>
  <si>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</si>
  <si>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</si>
  <si>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</si>
  <si>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</si>
  <si>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</si>
  <si>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</si>
  <si>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</si>
  <si>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</si>
  <si>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</si>
  <si>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</si>
  <si>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</si>
  <si>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</si>
  <si>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</si>
  <si>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</si>
  <si>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</si>
  <si>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</si>
  <si>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</si>
  <si>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</si>
  <si>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</si>
  <si>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</si>
  <si>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</si>
  <si>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</si>
  <si>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</si>
  <si>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</si>
  <si>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</si>
  <si>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</si>
  <si>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</si>
  <si>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</si>
  <si>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</si>
  <si>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</si>
  <si>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</si>
  <si>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</si>
  <si>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</si>
  <si>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</si>
  <si>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</si>
  <si>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</si>
  <si>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</si>
  <si>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</si>
  <si>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</si>
  <si>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</si>
  <si>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</si>
  <si>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</si>
  <si>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</si>
  <si>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</si>
  <si>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</si>
  <si>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</si>
  <si>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</si>
  <si>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</si>
  <si>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</si>
  <si>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</si>
  <si>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</si>
  <si>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</si>
  <si>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</si>
  <si>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</si>
  <si>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</si>
  <si>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</si>
  <si>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</si>
  <si>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</si>
  <si>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</si>
  <si>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</si>
  <si>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</si>
  <si>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</si>
  <si>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</si>
  <si>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</si>
  <si>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</si>
  <si>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</si>
  <si>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</si>
  <si>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</si>
  <si>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</si>
  <si>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</si>
  <si>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</si>
  <si>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</si>
  <si>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</si>
  <si>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</si>
  <si>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</si>
  <si>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</si>
  <si>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</si>
  <si>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</si>
  <si>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</si>
  <si>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</si>
  <si>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</si>
  <si>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</si>
  <si>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</si>
  <si>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</si>
  <si>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</si>
  <si>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</si>
  <si>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</si>
  <si>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</si>
  <si>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</si>
  <si>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</si>
  <si>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</si>
  <si>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</si>
  <si>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</si>
  <si>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</si>
  <si>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大阪府茨木市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</si>
  <si>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</si>
  <si>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</si>
  <si>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</si>
  <si>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</si>
  <si>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</si>
  <si>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</si>
  <si>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</si>
  <si>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</si>
  <si>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</si>
  <si>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</si>
  <si>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</si>
  <si>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</si>
  <si>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</si>
  <si>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</si>
  <si>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</si>
  <si>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</si>
  <si>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</si>
  <si>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</si>
  <si>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</si>
  <si>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</si>
  <si>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</si>
  <si>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</si>
  <si>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</si>
  <si>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</si>
  <si>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</si>
  <si>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</si>
  <si>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</si>
  <si>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</si>
  <si>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</si>
  <si>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</si>
  <si>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</si>
  <si>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</si>
  <si>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</si>
  <si>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</si>
  <si>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</si>
  <si>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</si>
  <si>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</si>
  <si>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</si>
  <si>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</si>
  <si>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</si>
  <si>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</si>
  <si>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</si>
  <si>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</si>
  <si>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</si>
  <si>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</si>
  <si>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</si>
  <si>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</si>
  <si>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</si>
  <si>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</si>
  <si>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</si>
  <si>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</si>
  <si>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</si>
  <si>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</si>
  <si>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</si>
  <si>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</si>
  <si>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</si>
  <si>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</si>
  <si>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</si>
  <si>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</si>
  <si>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</si>
  <si>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</si>
  <si>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</si>
  <si>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</si>
  <si>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</si>
  <si>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</si>
  <si>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</si>
  <si>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</si>
  <si>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</si>
  <si>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</si>
  <si>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</si>
  <si>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</si>
  <si>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</si>
  <si>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</si>
  <si>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</si>
  <si>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</si>
  <si>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</si>
  <si>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</si>
  <si>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</si>
  <si>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</si>
  <si>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</si>
  <si>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</si>
  <si>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</si>
  <si>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</si>
  <si>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</si>
  <si>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</si>
  <si>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</si>
  <si>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</si>
  <si>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</si>
  <si>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</si>
  <si>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</si>
  <si>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</si>
  <si>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</si>
  <si>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</si>
  <si>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</si>
  <si>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</si>
  <si>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</si>
  <si>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</si>
  <si>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</si>
  <si>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</si>
  <si>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</si>
  <si>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</si>
  <si>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</si>
  <si>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</si>
  <si>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</si>
  <si>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</si>
  <si>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</si>
  <si>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</si>
  <si>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</si>
  <si>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</si>
  <si>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</si>
  <si>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</si>
  <si>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</si>
  <si>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</si>
  <si>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</si>
  <si>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</si>
  <si>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</si>
  <si>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</si>
  <si>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</si>
  <si>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</si>
  <si>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</si>
  <si>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</si>
  <si>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</si>
  <si>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</si>
  <si>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</si>
  <si>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</si>
  <si>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</si>
  <si>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</si>
  <si>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</si>
  <si>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</si>
  <si>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</si>
  <si>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</si>
  <si>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</si>
  <si>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</si>
  <si>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</si>
  <si>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</si>
  <si>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</si>
  <si>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</si>
  <si>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</si>
  <si>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</si>
  <si>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</si>
  <si>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</si>
  <si>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</si>
  <si>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</si>
  <si>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</si>
  <si>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</si>
  <si>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</si>
  <si>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</si>
  <si>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</si>
  <si>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大阪府茨木市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</si>
  <si>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</si>
  <si>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</si>
  <si>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</si>
  <si>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</si>
  <si>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</si>
  <si>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</si>
  <si>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</si>
  <si>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</si>
  <si>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</si>
  <si>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</si>
  <si>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</si>
  <si>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</si>
  <si>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</si>
  <si>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</si>
  <si>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</si>
  <si>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</si>
  <si>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</si>
  <si>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</si>
  <si>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</si>
  <si>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</si>
  <si>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</si>
  <si>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</si>
  <si>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</si>
  <si>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</si>
  <si>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</si>
  <si>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</si>
  <si>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</si>
  <si>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</si>
  <si>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</si>
  <si>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</si>
  <si>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</si>
  <si>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</si>
  <si>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</si>
  <si>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</si>
  <si>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</si>
  <si>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</si>
  <si>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</si>
  <si>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</si>
  <si>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</si>
  <si>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</si>
  <si>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</si>
  <si>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</si>
  <si>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</si>
  <si>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</si>
  <si>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</si>
  <si>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</si>
  <si>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</si>
  <si>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</si>
  <si>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</si>
  <si>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</si>
  <si>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</si>
  <si>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</si>
  <si>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</si>
  <si>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</si>
  <si>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</si>
  <si>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</si>
  <si>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</si>
  <si>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</si>
  <si>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</si>
  <si>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</si>
  <si>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</si>
  <si>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</si>
  <si>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</si>
  <si>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</si>
  <si>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</si>
  <si>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</si>
  <si>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</si>
  <si>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</si>
  <si>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</si>
  <si>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</si>
  <si>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</si>
  <si>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</si>
  <si>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</si>
  <si>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</si>
  <si>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</si>
  <si>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</si>
  <si>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</si>
  <si>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</si>
  <si>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</si>
  <si>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</si>
  <si>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</si>
  <si>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</si>
  <si>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</si>
  <si>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</si>
  <si>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</si>
  <si>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</si>
  <si>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</si>
  <si>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</si>
  <si>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</si>
  <si>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</si>
  <si>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</si>
  <si>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</si>
  <si>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</si>
  <si>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</si>
  <si>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</si>
  <si>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</si>
  <si>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</si>
  <si>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</si>
  <si>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</si>
  <si>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</si>
  <si>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</si>
  <si>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</si>
  <si>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</si>
  <si>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</si>
  <si>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</si>
  <si>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</si>
  <si>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</si>
  <si>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</si>
  <si>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</si>
  <si>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</si>
  <si>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</si>
  <si>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</si>
  <si>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</si>
  <si>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</si>
  <si>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</si>
  <si>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</si>
  <si>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</si>
  <si>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</si>
  <si>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</si>
  <si>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</si>
  <si>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</si>
  <si>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</si>
  <si>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</si>
  <si>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</si>
  <si>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</si>
  <si>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</si>
  <si>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</si>
  <si>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</si>
  <si>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</si>
  <si>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</si>
  <si>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</si>
  <si>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</si>
  <si>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</si>
  <si>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</si>
  <si>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</si>
  <si>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</si>
  <si>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</si>
  <si>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</si>
  <si>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</si>
  <si>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</si>
  <si>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</si>
  <si>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</si>
  <si>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</si>
  <si>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</si>
  <si>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</si>
  <si>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</si>
  <si>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</si>
  <si>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</si>
  <si>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</si>
  <si>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</si>
  <si>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</si>
  <si>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</si>
  <si>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</si>
  <si>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</si>
  <si>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</si>
  <si>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</si>
  <si>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</si>
  <si>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</si>
  <si>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</si>
  <si>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</si>
  <si>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</si>
  <si>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</si>
  <si>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</si>
  <si>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</si>
  <si>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</si>
  <si>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</si>
  <si>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</si>
  <si>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</si>
  <si>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</si>
  <si>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</si>
  <si>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</si>
  <si>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</si>
  <si>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</si>
  <si>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</si>
  <si>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水道事業会計</t>
  </si>
  <si>
    <t>一般会計</t>
  </si>
  <si>
    <t>国民健康保険事業特別会計</t>
  </si>
  <si>
    <t>介護保険事業特別会計</t>
  </si>
  <si>
    <t>後期高齢者医療事業特別会計</t>
  </si>
  <si>
    <t>公共下水道事業特別会計</t>
  </si>
  <si>
    <t>その他会計（赤字）</t>
  </si>
  <si>
    <t>その他会計（黒字）</t>
  </si>
  <si>
    <t>-</t>
    <phoneticPr fontId="2"/>
  </si>
  <si>
    <t>大阪府都市競艇組合</t>
    <rPh sb="0" eb="3">
      <t>オオサカフ</t>
    </rPh>
    <rPh sb="3" eb="5">
      <t>トシ</t>
    </rPh>
    <rPh sb="5" eb="7">
      <t>キョウテイ</t>
    </rPh>
    <rPh sb="7" eb="8">
      <t>クミ</t>
    </rPh>
    <rPh sb="8" eb="9">
      <t>アイ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</si>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</sst>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33606</c:v>
                </c:pt>
                <c:pt idx="1">
                  <c:v>47791</c:v>
                </c:pt>
                <c:pt idx="2">
                  <c:v>37149</c:v>
                </c:pt>
                <c:pt idx="3">
                  <c:v>50681</c:v>
                </c:pt>
                <c:pt idx="4">
                  <c:v>40300</c:v>
                </c:pt>
              </c:numCache>
            </c:numRef>
          </c:val>
          <c:smooth val="0"/>
        </c:ser>
        <c:dLbls>
          <c:showLegendKey val="0"/>
          <c:showVal val="0"/>
          <c:showCatName val="0"/>
          <c:showSerName val="0"/>
          <c:showPercent val="0"/>
          <c:showBubbleSize val="0"/>
        </c:dLbls>
        <c:marker val="1"/>
        <c:smooth val="0"/>
        <c:axId val="89400064"/>
        <c:axId val="89401984"/>
      </c:lineChart>
      <c:catAx>
        <c:axId val="89400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401984"/>
        <c:crosses val="autoZero"/>
        <c:auto val="1"/>
        <c:lblAlgn val="ctr"/>
        <c:lblOffset val="100"/>
        <c:tickLblSkip val="1"/>
        <c:tickMarkSkip val="1"/>
        <c:noMultiLvlLbl val="0"/>
      </c:catAx>
      <c:valAx>
        <c:axId val="894019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40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c:v>
                </c:pt>
                <c:pt idx="1">
                  <c:v>1.53</c:v>
                </c:pt>
                <c:pt idx="2">
                  <c:v>1.67</c:v>
                </c:pt>
                <c:pt idx="3">
                  <c:v>1.9</c:v>
                </c:pt>
                <c:pt idx="4">
                  <c:v>1.72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8.17</c:v>
                </c:pt>
                <c:pt idx="1">
                  <c:v>10.3</c:v>
                </c:pt>
                <c:pt idx="2">
                  <c:v>11</c:v>
                </c:pt>
                <c:pt idx="3">
                  <c:v>11.65</c:v>
                </c:pt>
                <c:pt idx="4">
                  <c:v>12.64</c:v>
                </c:pt>
              </c:numCache>
            </c:numRef>
          </c:val>
        </c:ser>
        <c:dLbls>
          <c:showLegendKey val="0"/>
          <c:showVal val="0"/>
          <c:showCatName val="0"/>
          <c:showSerName val="0"/>
          <c:showPercent val="0"/>
          <c:showBubbleSize val="0"/>
        </c:dLbls>
        <c:gapWidth val="250"/>
        <c:overlap val="100"/>
        <c:axId val="89880064"/>
        <c:axId val="8988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c:v>
                </c:pt>
                <c:pt idx="1">
                  <c:v>1.39</c:v>
                </c:pt>
                <c:pt idx="2">
                  <c:v>0.17</c:v>
                </c:pt>
                <c:pt idx="3">
                  <c:v>0.26</c:v>
                </c:pt>
                <c:pt idx="4">
                  <c:v>-0.18</c:v>
                </c:pt>
              </c:numCache>
            </c:numRef>
          </c:val>
          <c:smooth val="0"/>
        </c:ser>
        <c:dLbls>
          <c:showLegendKey val="0"/>
          <c:showVal val="0"/>
          <c:showCatName val="0"/>
          <c:showSerName val="0"/>
          <c:showPercent val="0"/>
          <c:showBubbleSize val="0"/>
        </c:dLbls>
        <c:marker val="1"/>
        <c:smooth val="0"/>
        <c:axId val="89880064"/>
        <c:axId val="89881984"/>
      </c:lineChart>
      <c:catAx>
        <c:axId val="898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881984"/>
        <c:crosses val="autoZero"/>
        <c:auto val="1"/>
        <c:lblAlgn val="ctr"/>
        <c:lblOffset val="100"/>
        <c:tickLblSkip val="1"/>
        <c:tickMarkSkip val="1"/>
        <c:noMultiLvlLbl val="0"/>
      </c:catAx>
      <c:valAx>
        <c:axId val="8988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88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0.18</c:v>
                </c:pt>
                <c:pt idx="4">
                  <c:v>#N/A</c:v>
                </c:pt>
                <c:pt idx="5">
                  <c:v>0.22</c:v>
                </c:pt>
                <c:pt idx="6">
                  <c:v>#N/A</c:v>
                </c:pt>
                <c:pt idx="7">
                  <c:v>0.21</c:v>
                </c:pt>
                <c:pt idx="8">
                  <c:v>#N/A</c:v>
                </c:pt>
                <c:pt idx="9">
                  <c:v>0.23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0.48</c:v>
                </c:pt>
                <c:pt idx="2">
                  <c:v>#N/A</c:v>
                </c:pt>
                <c:pt idx="3">
                  <c:v>0.36</c:v>
                </c:pt>
                <c:pt idx="4">
                  <c:v>#N/A</c:v>
                </c:pt>
                <c:pt idx="5">
                  <c:v>0.45</c:v>
                </c:pt>
                <c:pt idx="6">
                  <c:v>#N/A</c:v>
                </c:pt>
                <c:pt idx="7">
                  <c:v>0.56000000000000005</c:v>
                </c:pt>
                <c:pt idx="8">
                  <c:v>#N/A</c:v>
                </c:pt>
                <c:pt idx="9">
                  <c:v>0.28000000000000003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0.33</c:v>
                </c:pt>
                <c:pt idx="2">
                  <c:v>#N/A</c:v>
                </c:pt>
                <c:pt idx="3">
                  <c:v>0.33</c:v>
                </c:pt>
                <c:pt idx="4">
                  <c:v>#N/A</c:v>
                </c:pt>
                <c:pt idx="5">
                  <c:v>0.26</c:v>
                </c:pt>
                <c:pt idx="6">
                  <c:v>#N/A</c:v>
                </c:pt>
                <c:pt idx="7">
                  <c:v>0.27</c:v>
                </c:pt>
                <c:pt idx="8">
                  <c:v>#N/A</c:v>
                </c:pt>
                <c:pt idx="9">
                  <c:v>0.28999999999999998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c:v>
                </c:pt>
                <c:pt idx="2">
                  <c:v>#N/A</c:v>
                </c:pt>
                <c:pt idx="3">
                  <c:v>1.52</c:v>
                </c:pt>
                <c:pt idx="4">
                  <c:v>#N/A</c:v>
                </c:pt>
                <c:pt idx="5">
                  <c:v>1.67</c:v>
                </c:pt>
                <c:pt idx="6">
                  <c:v>#N/A</c:v>
                </c:pt>
                <c:pt idx="7">
                  <c:v>1.89</c:v>
                </c:pt>
                <c:pt idx="8">
                  <c:v>#N/A</c:v>
                </c:pt>
                <c:pt idx="9">
                  <c:v>1.71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10.49</c:v>
                </c:pt>
                <c:pt idx="2">
                  <c:v>#N/A</c:v>
                </c:pt>
                <c:pt idx="3">
                  <c:v>9.2100000000000009</c:v>
                </c:pt>
                <c:pt idx="4">
                  <c:v>#N/A</c:v>
                </c:pt>
                <c:pt idx="5">
                  <c:v>8.1300000000000008</c:v>
                </c:pt>
                <c:pt idx="6">
                  <c:v>#N/A</c:v>
                </c:pt>
                <c:pt idx="7">
                  <c:v>7.79</c:v>
                </c:pt>
                <c:pt idx="8">
                  <c:v>#N/A</c:v>
                </c:pt>
                <c:pt idx="9">
                  <c:v>8</c:v>
                </c:pt>
              </c:numCache>
            </c:numRef>
          </c:val>
        </c:ser>
        <c:dLbls>
          <c:showLegendKey val="0"/>
          <c:showVal val="0"/>
          <c:showCatName val="0"/>
          <c:showSerName val="0"/>
          <c:showPercent val="0"/>
          <c:showBubbleSize val="0"/>
        </c:dLbls>
        <c:gapWidth val="150"/>
        <c:overlap val="100"/>
        <c:axId val="95432064"/>
        <c:axId val="95446144"/>
      </c:barChart>
      <c:catAx>
        <c:axId val="954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46144"/>
        <c:crosses val="autoZero"/>
        <c:auto val="1"/>
        <c:lblAlgn val="ctr"/>
        <c:lblOffset val="100"/>
        <c:tickLblSkip val="1"/>
        <c:tickMarkSkip val="1"/>
        <c:noMultiLvlLbl val="0"/>
      </c:catAx>
      <c:valAx>
        <c:axId val="9544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3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8576</c:v>
                </c:pt>
                <c:pt idx="5">
                  <c:v>8278</c:v>
                </c:pt>
                <c:pt idx="8">
                  <c:v>7808</c:v>
                </c:pt>
                <c:pt idx="11">
                  <c:v>8061</c:v>
                </c:pt>
                <c:pt idx="14">
                  <c:v>8948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67</c:v>
                </c:pt>
                <c:pt idx="3">
                  <c:v>80</c:v>
                </c:pt>
                <c:pt idx="6">
                  <c:v>80</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2753</c:v>
                </c:pt>
                <c:pt idx="3">
                  <c:v>2358</c:v>
                </c:pt>
                <c:pt idx="6">
                  <c:v>2442</c:v>
                </c:pt>
                <c:pt idx="9">
                  <c:v>2276</c:v>
                </c:pt>
                <c:pt idx="12">
                  <c:v>2477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5708</c:v>
                </c:pt>
                <c:pt idx="3">
                  <c:v>4880</c:v>
                </c:pt>
                <c:pt idx="6">
                  <c:v>4887</c:v>
                </c:pt>
                <c:pt idx="9">
                  <c:v>4916</c:v>
                </c:pt>
                <c:pt idx="12">
                  <c:v>4778</c:v>
                </c:pt>
              </c:numCache>
            </c:numRef>
          </c:val>
        </c:ser>
        <c:dLbls>
          <c:showLegendKey val="0"/>
          <c:showVal val="0"/>
          <c:showCatName val="0"/>
          <c:showSerName val="0"/>
          <c:showPercent val="0"/>
          <c:showBubbleSize val="0"/>
        </c:dLbls>
        <c:gapWidth val="100"/>
        <c:overlap val="100"/>
        <c:axId val="95545600"/>
        <c:axId val="9568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c:v>
                </c:pt>
                <c:pt idx="2">
                  <c:v>#N/A</c:v>
                </c:pt>
                <c:pt idx="3">
                  <c:v>#N/A</c:v>
                </c:pt>
                <c:pt idx="4">
                  <c:v>-960</c:v>
                </c:pt>
                <c:pt idx="5">
                  <c:v>#N/A</c:v>
                </c:pt>
                <c:pt idx="6">
                  <c:v>#N/A</c:v>
                </c:pt>
                <c:pt idx="7">
                  <c:v>-399</c:v>
                </c:pt>
                <c:pt idx="8">
                  <c:v>#N/A</c:v>
                </c:pt>
                <c:pt idx="9">
                  <c:v>#N/A</c:v>
                </c:pt>
                <c:pt idx="10">
                  <c:v>-789</c:v>
                </c:pt>
                <c:pt idx="11">
                  <c:v>#N/A</c:v>
                </c:pt>
                <c:pt idx="12">
                  <c:v>#N/A</c:v>
                </c:pt>
                <c:pt idx="13">
                  <c:v>-1613</c:v>
                </c:pt>
                <c:pt idx="14">
                  <c:v>#N/A</c:v>
                </c:pt>
              </c:numCache>
            </c:numRef>
          </c:val>
          <c:smooth val="0"/>
        </c:ser>
        <c:dLbls>
          <c:showLegendKey val="0"/>
          <c:showVal val="0"/>
          <c:showCatName val="0"/>
          <c:showSerName val="0"/>
          <c:showPercent val="0"/>
          <c:showBubbleSize val="0"/>
        </c:dLbls>
        <c:marker val="1"/>
        <c:smooth val="0"/>
        <c:axId val="95545600"/>
        <c:axId val="95682944"/>
      </c:lineChart>
      <c:catAx>
        <c:axId val="955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82944"/>
        <c:crosses val="autoZero"/>
        <c:auto val="1"/>
        <c:lblAlgn val="ctr"/>
        <c:lblOffset val="100"/>
        <c:tickLblSkip val="1"/>
        <c:tickMarkSkip val="1"/>
        <c:noMultiLvlLbl val="0"/>
      </c:catAx>
      <c:valAx>
        <c:axId val="9568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59341</c:v>
                </c:pt>
                <c:pt idx="5">
                  <c:v>59436</c:v>
                </c:pt>
                <c:pt idx="8">
                  <c:v>61343</c:v>
                </c:pt>
                <c:pt idx="11">
                  <c:v>61881</c:v>
                </c:pt>
                <c:pt idx="14">
                  <c:v>61121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30619</c:v>
                </c:pt>
                <c:pt idx="5">
                  <c:v>27289</c:v>
                </c:pt>
                <c:pt idx="8">
                  <c:v>23493</c:v>
                </c:pt>
                <c:pt idx="11">
                  <c:v>21552</c:v>
                </c:pt>
                <c:pt idx="14">
                  <c:v>22403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11682</c:v>
                </c:pt>
                <c:pt idx="5">
                  <c:v>13010</c:v>
                </c:pt>
                <c:pt idx="8">
                  <c:v>13782</c:v>
                </c:pt>
                <c:pt idx="11">
                  <c:v>15923</c:v>
                </c:pt>
                <c:pt idx="14">
                  <c:v>17142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13077</c:v>
                </c:pt>
                <c:pt idx="3">
                  <c:v>12188</c:v>
                </c:pt>
                <c:pt idx="6">
                  <c:v>11699</c:v>
                </c:pt>
                <c:pt idx="9">
                  <c:v>11229</c:v>
                </c:pt>
                <c:pt idx="12">
                  <c:v>10671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26949</c:v>
                </c:pt>
                <c:pt idx="3">
                  <c:v>23574</c:v>
                </c:pt>
                <c:pt idx="6">
                  <c:v>21028</c:v>
                </c:pt>
                <c:pt idx="9">
                  <c:v>19320</c:v>
                </c:pt>
                <c:pt idx="12">
                  <c:v>19016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5909</c:v>
                </c:pt>
                <c:pt idx="3">
                  <c:v>3009</c:v>
                </c:pt>
                <c:pt idx="6">
                  <c:v>1968</c:v>
                </c:pt>
                <c:pt idx="9">
                  <c:v>1593</c:v>
                </c:pt>
                <c:pt idx="12">
                  <c:v>2999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53704</c:v>
                </c:pt>
                <c:pt idx="3">
                  <c:v>55767</c:v>
                </c:pt>
                <c:pt idx="6">
                  <c:v>56393</c:v>
                </c:pt>
                <c:pt idx="9">
                  <c:v>56489</c:v>
                </c:pt>
                <c:pt idx="12">
                  <c:v>58816</c:v>
                </c:pt>
              </c:numCache>
            </c:numRef>
          </c:val>
        </c:ser>
        <c:dLbls>
          <c:showLegendKey val="0"/>
          <c:showVal val="0"/>
          <c:showCatName val="0"/>
          <c:showSerName val="0"/>
          <c:showPercent val="0"/>
          <c:showBubbleSize val="0"/>
        </c:dLbls>
        <c:gapWidth val="100"/>
        <c:overlap val="100"/>
        <c:axId val="100860672"/>
        <c:axId val="100862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860672"/>
        <c:axId val="100862592"/>
      </c:lineChart>
      <c:catAx>
        <c:axId val="1008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62592"/>
        <c:crosses val="autoZero"/>
        <c:auto val="1"/>
        <c:lblAlgn val="ctr"/>
        <c:lblOffset val="100"/>
        <c:tickLblSkip val="1"/>
        <c:tickMarkSkip val="1"/>
        <c:noMultiLvlLbl val="0"/>
      </c:catAx>
      <c:valAx>
        <c:axId val="10086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6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278,782
276,283
76.49
86,998,255
85,836,677
855,395
49,740,727
58,815,525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年度までは普通交付税の不交付団体となっていたが、税収の落ち込みや社会福祉関係経費等の経常経費が増加し、平成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年度からは交付団体に転じた。現在、類似団体を上回る数値となっているが、引き続き行財政改革のさらなる推進や税等の徴収強化等により、自立した財政運営に努める。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37042</xdr:rowOff>
    </xdr:to>
    <xdr:cxnSp macro="">
      <xdr:nvCxnSpPr>
        <xdr:cNvPr id="67" name="直線コネクタ 66"/>
        <xdr:cNvCxnSpPr/>
      </xdr:nvCxnSpPr>
      <xdr:spPr>
        <a:xfrm flipV="1">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0" name="直線コネクタ 69"/>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39</xdr:row>
      <xdr:rowOff>16933</xdr:rowOff>
    </xdr:to>
    <xdr:cxnSp macro="">
      <xdr:nvCxnSpPr>
        <xdr:cNvPr id="73" name="直線コネクタ 72"/>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148167</xdr:rowOff>
    </xdr:to>
    <xdr:cxnSp macro="">
      <xdr:nvCxnSpPr>
        <xdr:cNvPr id="76" name="直線コネクタ 75"/>
        <xdr:cNvCxnSpPr/>
      </xdr:nvCxnSpPr>
      <xdr:spPr>
        <a:xfrm>
          <a:off x="1447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6" name="円/楕円 85"/>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7"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8" name="円/楕円 87"/>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89" name="テキスト ボックス 88"/>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0" name="円/楕円 89"/>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1" name="テキスト ボックス 90"/>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2" name="円/楕円 91"/>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3" name="テキスト ボックス 92"/>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37042</xdr:rowOff>
    </xdr:from>
    <xdr:to>
      <xdr:col>2</xdr:col>
      <xdr:colOff>127000</xdr:colOff>
      <xdr:row>38</xdr:row>
      <xdr:rowOff>138642</xdr:rowOff>
    </xdr:to>
    <xdr:sp macro="" textlink="">
      <xdr:nvSpPr>
        <xdr:cNvPr id="94" name="円/楕円 93"/>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148819</xdr:rowOff>
    </xdr:from>
    <xdr:ext cx="762000" cy="259045"/>
    <xdr:sp macro="" textlink="">
      <xdr:nvSpPr>
        <xdr:cNvPr id="95" name="テキスト ボックス 94"/>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年度は前年度と比較し、</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ポイント上昇した。主な要因としては、</a:t>
          </a:r>
          <a:r>
            <a:rPr lang="ja-JP" altLang="en-US" sz="1100">
              <a:solidFill>
                <a:schemeClr val="dk1"/>
              </a:solidFill>
              <a:effectLst/>
              <a:latin typeface="+mn-lt"/>
              <a:ea typeface="+mn-ea"/>
              <a:cs typeface="+mn-cs"/>
            </a:rPr>
            <a:t>職員給与減額措置（平成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年３月まで）の終了や、人事院勧告による基本給の増等による人件費の増や、待機児童保育室の開設による運営経費の増等の物件費の増</a:t>
          </a:r>
          <a:r>
            <a:rPr lang="ja-JP" altLang="ja-JP" sz="1100">
              <a:solidFill>
                <a:schemeClr val="dk1"/>
              </a:solidFill>
              <a:effectLst/>
              <a:latin typeface="+mn-lt"/>
              <a:ea typeface="+mn-ea"/>
              <a:cs typeface="+mn-cs"/>
            </a:rPr>
            <a:t>が挙げられる。今後も社会福祉関係経費等の増加により厳しい財政運営が予想されるが、経常経費の節減をはじめ、ビルド＆スクラップの推進により財政構造の弾力性の確保に努める。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140970</xdr:rowOff>
    </xdr:to>
    <xdr:cxnSp macro="">
      <xdr:nvCxnSpPr>
        <xdr:cNvPr id="130" name="直線コネクタ 129"/>
        <xdr:cNvCxnSpPr/>
      </xdr:nvCxnSpPr>
      <xdr:spPr>
        <a:xfrm>
          <a:off x="4114800" y="106100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19490</xdr:rowOff>
    </xdr:from>
    <xdr:ext cx="762000" cy="259045"/>
    <xdr:sp macro="" textlink="">
      <xdr:nvSpPr>
        <xdr:cNvPr id="131"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151554</xdr:rowOff>
    </xdr:to>
    <xdr:cxnSp macro="">
      <xdr:nvCxnSpPr>
        <xdr:cNvPr id="133" name="直線コネクタ 132"/>
        <xdr:cNvCxnSpPr/>
      </xdr:nvCxnSpPr>
      <xdr:spPr>
        <a:xfrm>
          <a:off x="3225800" y="1042500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5" name="テキスト ボックス 13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30904</xdr:rowOff>
    </xdr:to>
    <xdr:cxnSp macro="">
      <xdr:nvCxnSpPr>
        <xdr:cNvPr id="136" name="直線コネクタ 135"/>
        <xdr:cNvCxnSpPr/>
      </xdr:nvCxnSpPr>
      <xdr:spPr>
        <a:xfrm flipV="1">
          <a:off x="2336800" y="1042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61</xdr:row>
      <xdr:rowOff>111337</xdr:rowOff>
    </xdr:to>
    <xdr:cxnSp macro="">
      <xdr:nvCxnSpPr>
        <xdr:cNvPr id="139" name="直線コネクタ 138"/>
        <xdr:cNvCxnSpPr/>
      </xdr:nvCxnSpPr>
      <xdr:spPr>
        <a:xfrm flipV="1">
          <a:off x="1447800" y="1048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9" name="円/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50"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1" name="円/楕円 150"/>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2" name="テキスト ボックス 151"/>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3" name="円/楕円 152"/>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4" name="テキスト ボックス 153"/>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5" name="円/楕円 154"/>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6" name="テキスト ボックス 155"/>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7" name="円/楕円 156"/>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8" name="テキスト ボックス 157"/>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職員給与減額措置（平成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年３月まで）の終了や、人事院勧告による基本給の増等によ</a:t>
          </a:r>
          <a:r>
            <a:rPr lang="ja-JP" altLang="en-US" sz="1100">
              <a:solidFill>
                <a:schemeClr val="dk1"/>
              </a:solidFill>
              <a:effectLst/>
              <a:latin typeface="+mn-lt"/>
              <a:ea typeface="+mn-ea"/>
              <a:cs typeface="+mn-cs"/>
            </a:rPr>
            <a:t>り人件費が増加したほか、</a:t>
          </a:r>
          <a:r>
            <a:rPr lang="ja-JP" altLang="ja-JP" sz="1100">
              <a:solidFill>
                <a:schemeClr val="dk1"/>
              </a:solidFill>
              <a:effectLst/>
              <a:latin typeface="+mn-lt"/>
              <a:ea typeface="+mn-ea"/>
              <a:cs typeface="+mn-cs"/>
            </a:rPr>
            <a:t>待機児童保育室</a:t>
          </a:r>
          <a:r>
            <a:rPr lang="ja-JP" altLang="en-US" sz="1100">
              <a:solidFill>
                <a:schemeClr val="dk1"/>
              </a:solidFill>
              <a:effectLst/>
              <a:latin typeface="+mn-lt"/>
              <a:ea typeface="+mn-ea"/>
              <a:cs typeface="+mn-cs"/>
            </a:rPr>
            <a:t>の開設や定期接種項目の追加とうにより物件費も増加した。</a:t>
          </a:r>
          <a:endParaRPr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の適数配置等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の適正化、ビルド＆スクラップの推進による物件費の抑制を</a:t>
          </a:r>
          <a:r>
            <a:rPr kumimoji="1" lang="ja-JP" altLang="ja-JP" sz="1100">
              <a:solidFill>
                <a:schemeClr val="dk1"/>
              </a:solidFill>
              <a:effectLst/>
              <a:latin typeface="+mn-lt"/>
              <a:ea typeface="+mn-ea"/>
              <a:cs typeface="+mn-cs"/>
            </a:rPr>
            <a:t>基本に、経常的な事務事業の見直し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、経費の効率化</a:t>
          </a:r>
          <a:r>
            <a:rPr kumimoji="1" lang="ja-JP" altLang="en-US" sz="1100">
              <a:solidFill>
                <a:schemeClr val="dk1"/>
              </a:solidFill>
              <a:effectLst/>
              <a:latin typeface="+mn-lt"/>
              <a:ea typeface="+mn-ea"/>
              <a:cs typeface="+mn-cs"/>
            </a:rPr>
            <a:t>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142300</xdr:rowOff>
    </xdr:from>
    <xdr:to>
      <xdr:col>7</xdr:col>
      <xdr:colOff>152400</xdr:colOff>
      <xdr:row>83</xdr:row>
      <xdr:rowOff>63357</xdr:rowOff>
    </xdr:to>
    <xdr:cxnSp macro="">
      <xdr:nvCxnSpPr>
        <xdr:cNvPr id="197" name="直線コネクタ 196"/>
        <xdr:cNvCxnSpPr/>
      </xdr:nvCxnSpPr>
      <xdr:spPr>
        <a:xfrm>
          <a:off x="4114800" y="14201200"/>
          <a:ext cx="8382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137790</xdr:rowOff>
    </xdr:from>
    <xdr:to>
      <xdr:col>6</xdr:col>
      <xdr:colOff>0</xdr:colOff>
      <xdr:row>82</xdr:row>
      <xdr:rowOff>142300</xdr:rowOff>
    </xdr:to>
    <xdr:cxnSp macro="">
      <xdr:nvCxnSpPr>
        <xdr:cNvPr id="200" name="直線コネクタ 199"/>
        <xdr:cNvCxnSpPr/>
      </xdr:nvCxnSpPr>
      <xdr:spPr>
        <a:xfrm>
          <a:off x="3225800" y="14196690"/>
          <a:ext cx="889000" cy="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2" name="テキスト ボックス 201"/>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137790</xdr:rowOff>
    </xdr:from>
    <xdr:to>
      <xdr:col>4</xdr:col>
      <xdr:colOff>482600</xdr:colOff>
      <xdr:row>83</xdr:row>
      <xdr:rowOff>43631</xdr:rowOff>
    </xdr:to>
    <xdr:cxnSp macro="">
      <xdr:nvCxnSpPr>
        <xdr:cNvPr id="203" name="直線コネクタ 202"/>
        <xdr:cNvCxnSpPr/>
      </xdr:nvCxnSpPr>
      <xdr:spPr>
        <a:xfrm flipV="1">
          <a:off x="2336800" y="14196690"/>
          <a:ext cx="889000" cy="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5" name="テキスト ボックス 204"/>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26560</xdr:rowOff>
    </xdr:from>
    <xdr:to>
      <xdr:col>3</xdr:col>
      <xdr:colOff>279400</xdr:colOff>
      <xdr:row>83</xdr:row>
      <xdr:rowOff>43631</xdr:rowOff>
    </xdr:to>
    <xdr:cxnSp macro="">
      <xdr:nvCxnSpPr>
        <xdr:cNvPr id="206" name="直線コネクタ 205"/>
        <xdr:cNvCxnSpPr/>
      </xdr:nvCxnSpPr>
      <xdr:spPr>
        <a:xfrm>
          <a:off x="1447800" y="14256910"/>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8" name="テキスト ボックス 207"/>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10" name="テキスト ボックス 209"/>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12557</xdr:rowOff>
    </xdr:from>
    <xdr:to>
      <xdr:col>7</xdr:col>
      <xdr:colOff>203200</xdr:colOff>
      <xdr:row>83</xdr:row>
      <xdr:rowOff>114157</xdr:rowOff>
    </xdr:to>
    <xdr:sp macro="" textlink="">
      <xdr:nvSpPr>
        <xdr:cNvPr id="216" name="円/楕円 215"/>
        <xdr:cNvSpPr/>
      </xdr:nvSpPr>
      <xdr:spPr>
        <a:xfrm>
          <a:off x="4902200" y="142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29084</xdr:rowOff>
    </xdr:from>
    <xdr:ext cx="762000" cy="259045"/>
    <xdr:sp macro="" textlink="">
      <xdr:nvSpPr>
        <xdr:cNvPr id="217" name="人件費・物件費等の状況該当値テキスト"/>
        <xdr:cNvSpPr txBox="1"/>
      </xdr:nvSpPr>
      <xdr:spPr>
        <a:xfrm>
          <a:off x="5041900" y="140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91500</xdr:rowOff>
    </xdr:from>
    <xdr:to>
      <xdr:col>6</xdr:col>
      <xdr:colOff>50800</xdr:colOff>
      <xdr:row>83</xdr:row>
      <xdr:rowOff>21650</xdr:rowOff>
    </xdr:to>
    <xdr:sp macro="" textlink="">
      <xdr:nvSpPr>
        <xdr:cNvPr id="218" name="円/楕円 217"/>
        <xdr:cNvSpPr/>
      </xdr:nvSpPr>
      <xdr:spPr>
        <a:xfrm>
          <a:off x="4064000" y="141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31827</xdr:rowOff>
    </xdr:from>
    <xdr:ext cx="736600" cy="259045"/>
    <xdr:sp macro="" textlink="">
      <xdr:nvSpPr>
        <xdr:cNvPr id="219" name="テキスト ボックス 218"/>
        <xdr:cNvSpPr txBox="1"/>
      </xdr:nvSpPr>
      <xdr:spPr>
        <a:xfrm>
          <a:off x="3733800" y="139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86990</xdr:rowOff>
    </xdr:from>
    <xdr:to>
      <xdr:col>4</xdr:col>
      <xdr:colOff>533400</xdr:colOff>
      <xdr:row>83</xdr:row>
      <xdr:rowOff>17140</xdr:rowOff>
    </xdr:to>
    <xdr:sp macro="" textlink="">
      <xdr:nvSpPr>
        <xdr:cNvPr id="220" name="円/楕円 219"/>
        <xdr:cNvSpPr/>
      </xdr:nvSpPr>
      <xdr:spPr>
        <a:xfrm>
          <a:off x="3175000" y="141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27317</xdr:rowOff>
    </xdr:from>
    <xdr:ext cx="762000" cy="259045"/>
    <xdr:sp macro="" textlink="">
      <xdr:nvSpPr>
        <xdr:cNvPr id="221" name="テキスト ボックス 220"/>
        <xdr:cNvSpPr txBox="1"/>
      </xdr:nvSpPr>
      <xdr:spPr>
        <a:xfrm>
          <a:off x="2844800" y="139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164281</xdr:rowOff>
    </xdr:from>
    <xdr:to>
      <xdr:col>3</xdr:col>
      <xdr:colOff>330200</xdr:colOff>
      <xdr:row>83</xdr:row>
      <xdr:rowOff>94431</xdr:rowOff>
    </xdr:to>
    <xdr:sp macro="" textlink="">
      <xdr:nvSpPr>
        <xdr:cNvPr id="222" name="円/楕円 221"/>
        <xdr:cNvSpPr/>
      </xdr:nvSpPr>
      <xdr:spPr>
        <a:xfrm>
          <a:off x="2286000" y="14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104608</xdr:rowOff>
    </xdr:from>
    <xdr:ext cx="762000" cy="259045"/>
    <xdr:sp macro="" textlink="">
      <xdr:nvSpPr>
        <xdr:cNvPr id="223" name="テキスト ボックス 222"/>
        <xdr:cNvSpPr txBox="1"/>
      </xdr:nvSpPr>
      <xdr:spPr>
        <a:xfrm>
          <a:off x="1955800" y="1399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147210</xdr:rowOff>
    </xdr:from>
    <xdr:to>
      <xdr:col>2</xdr:col>
      <xdr:colOff>127000</xdr:colOff>
      <xdr:row>83</xdr:row>
      <xdr:rowOff>77360</xdr:rowOff>
    </xdr:to>
    <xdr:sp macro="" textlink="">
      <xdr:nvSpPr>
        <xdr:cNvPr id="224" name="円/楕円 223"/>
        <xdr:cNvSpPr/>
      </xdr:nvSpPr>
      <xdr:spPr>
        <a:xfrm>
          <a:off x="1397000" y="142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87537</xdr:rowOff>
    </xdr:from>
    <xdr:ext cx="762000" cy="259045"/>
    <xdr:sp macro="" textlink="">
      <xdr:nvSpPr>
        <xdr:cNvPr id="225" name="テキスト ボックス 224"/>
        <xdr:cNvSpPr txBox="1"/>
      </xdr:nvSpPr>
      <xdr:spPr>
        <a:xfrm>
          <a:off x="1066800" y="1397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年度の指標では、国の給与が一時的に削減されたことに伴い大きく増加しているが、平成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年７月から平成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年３月末までの間に</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％の給与削減を実施している。今後とも、国家公務員準拠、人事</a:t>
          </a:r>
          <a:r>
            <a:rPr lang="ja-JP" altLang="en-US" sz="1100">
              <a:solidFill>
                <a:schemeClr val="dk1"/>
              </a:solidFill>
              <a:effectLst/>
              <a:latin typeface="+mn-lt"/>
              <a:ea typeface="+mn-ea"/>
              <a:cs typeface="+mn-cs"/>
            </a:rPr>
            <a:t>院</a:t>
          </a:r>
          <a:r>
            <a:rPr lang="ja-JP" altLang="ja-JP" sz="1100">
              <a:solidFill>
                <a:schemeClr val="dk1"/>
              </a:solidFill>
              <a:effectLst/>
              <a:latin typeface="+mn-lt"/>
              <a:ea typeface="+mn-ea"/>
              <a:cs typeface="+mn-cs"/>
            </a:rPr>
            <a:t>勧告の尊重を基本とし、適正な給与水準を維持していく。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86</xdr:row>
      <xdr:rowOff>7761</xdr:rowOff>
    </xdr:to>
    <xdr:cxnSp macro="">
      <xdr:nvCxnSpPr>
        <xdr:cNvPr id="254" name="直線コネクタ 253"/>
        <xdr:cNvCxnSpPr/>
      </xdr:nvCxnSpPr>
      <xdr:spPr>
        <a:xfrm flipV="1">
          <a:off x="17018000" y="13814072"/>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5"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6" name="直線コネクタ 255"/>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8" name="直線コネクタ 25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83</xdr:row>
      <xdr:rowOff>39511</xdr:rowOff>
    </xdr:to>
    <xdr:cxnSp macro="">
      <xdr:nvCxnSpPr>
        <xdr:cNvPr id="259" name="直線コネクタ 258"/>
        <xdr:cNvCxnSpPr/>
      </xdr:nvCxnSpPr>
      <xdr:spPr>
        <a:xfrm>
          <a:off x="16179800" y="141894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83</xdr:row>
      <xdr:rowOff>93134</xdr:rowOff>
    </xdr:to>
    <xdr:cxnSp macro="">
      <xdr:nvCxnSpPr>
        <xdr:cNvPr id="262" name="直線コネクタ 261"/>
        <xdr:cNvCxnSpPr/>
      </xdr:nvCxnSpPr>
      <xdr:spPr>
        <a:xfrm flipV="1">
          <a:off x="15290800" y="141894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3" name="フローチャート : 判断 262"/>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4" name="テキスト ボックス 263"/>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88</xdr:row>
      <xdr:rowOff>107245</xdr:rowOff>
    </xdr:to>
    <xdr:cxnSp macro="">
      <xdr:nvCxnSpPr>
        <xdr:cNvPr id="265" name="直線コネクタ 264"/>
        <xdr:cNvCxnSpPr/>
      </xdr:nvCxnSpPr>
      <xdr:spPr>
        <a:xfrm flipV="1">
          <a:off x="14401800" y="14323484"/>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86078</xdr:rowOff>
    </xdr:from>
    <xdr:to>
      <xdr:col>22</xdr:col>
      <xdr:colOff>254000</xdr:colOff>
      <xdr:row>90</xdr:row>
      <xdr:rowOff>16228</xdr:rowOff>
    </xdr:to>
    <xdr:sp macro="" textlink="">
      <xdr:nvSpPr>
        <xdr:cNvPr id="266" name="フローチャート : 判断 265"/>
        <xdr:cNvSpPr/>
      </xdr:nvSpPr>
      <xdr:spPr>
        <a:xfrm>
          <a:off x="15240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1005</xdr:rowOff>
    </xdr:from>
    <xdr:ext cx="762000" cy="259045"/>
    <xdr:sp macro="" textlink="">
      <xdr:nvSpPr>
        <xdr:cNvPr id="267" name="テキスト ボックス 266"/>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107245</xdr:rowOff>
    </xdr:to>
    <xdr:cxnSp macro="">
      <xdr:nvCxnSpPr>
        <xdr:cNvPr id="268" name="直線コネクタ 267"/>
        <xdr:cNvCxnSpPr/>
      </xdr:nvCxnSpPr>
      <xdr:spPr>
        <a:xfrm>
          <a:off x="13512800" y="14189428"/>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9" name="フローチャート : 判断 268"/>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0" name="テキスト ボックス 269"/>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71" name="フローチャート : 判断 270"/>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72" name="テキスト ボックス 271"/>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8" name="円/楕円 277"/>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9"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80" name="円/楕円 279"/>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81" name="テキスト ボックス 280"/>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2" name="円/楕円 281"/>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83" name="テキスト ボックス 282"/>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84" name="円/楕円 283"/>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85" name="テキスト ボックス 284"/>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79728</xdr:rowOff>
    </xdr:from>
    <xdr:to>
      <xdr:col>19</xdr:col>
      <xdr:colOff>533400</xdr:colOff>
      <xdr:row>83</xdr:row>
      <xdr:rowOff>9878</xdr:rowOff>
    </xdr:to>
    <xdr:sp macro="" textlink="">
      <xdr:nvSpPr>
        <xdr:cNvPr id="286" name="円/楕円 285"/>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20055</xdr:rowOff>
    </xdr:from>
    <xdr:ext cx="762000" cy="259045"/>
    <xdr:sp macro="" textlink="">
      <xdr:nvSpPr>
        <xdr:cNvPr id="287" name="テキスト ボックス 286"/>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新規の職員採用は、必要数を精査し行っている。また、指定管理者制度の導入や民間への業務委託化など、アウトソーシングを推進することにより、効率的な人員配置を行っている。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49530</xdr:rowOff>
    </xdr:from>
    <xdr:to>
      <xdr:col>24</xdr:col>
      <xdr:colOff>558800</xdr:colOff>
      <xdr:row>60</xdr:row>
      <xdr:rowOff>77107</xdr:rowOff>
    </xdr:to>
    <xdr:cxnSp macro="">
      <xdr:nvCxnSpPr>
        <xdr:cNvPr id="324" name="直線コネクタ 323"/>
        <xdr:cNvCxnSpPr/>
      </xdr:nvCxnSpPr>
      <xdr:spPr>
        <a:xfrm>
          <a:off x="16179800" y="1033653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5"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32294</xdr:rowOff>
    </xdr:from>
    <xdr:to>
      <xdr:col>23</xdr:col>
      <xdr:colOff>406400</xdr:colOff>
      <xdr:row>60</xdr:row>
      <xdr:rowOff>49530</xdr:rowOff>
    </xdr:to>
    <xdr:cxnSp macro="">
      <xdr:nvCxnSpPr>
        <xdr:cNvPr id="327" name="直線コネクタ 326"/>
        <xdr:cNvCxnSpPr/>
      </xdr:nvCxnSpPr>
      <xdr:spPr>
        <a:xfrm>
          <a:off x="15290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9" name="テキスト ボックス 32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32294</xdr:rowOff>
    </xdr:from>
    <xdr:to>
      <xdr:col>22</xdr:col>
      <xdr:colOff>203200</xdr:colOff>
      <xdr:row>60</xdr:row>
      <xdr:rowOff>73660</xdr:rowOff>
    </xdr:to>
    <xdr:cxnSp macro="">
      <xdr:nvCxnSpPr>
        <xdr:cNvPr id="330" name="直線コネクタ 329"/>
        <xdr:cNvCxnSpPr/>
      </xdr:nvCxnSpPr>
      <xdr:spPr>
        <a:xfrm flipV="1">
          <a:off x="14401800" y="103192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2" name="テキスト ボックス 33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118473</xdr:rowOff>
    </xdr:to>
    <xdr:cxnSp macro="">
      <xdr:nvCxnSpPr>
        <xdr:cNvPr id="333" name="直線コネクタ 332"/>
        <xdr:cNvCxnSpPr/>
      </xdr:nvCxnSpPr>
      <xdr:spPr>
        <a:xfrm flipV="1">
          <a:off x="13512800" y="103606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5" name="テキスト ボックス 33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7" name="テキスト ボックス 33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43" name="円/楕円 342"/>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44"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45" name="円/楕円 34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46" name="テキスト ボックス 34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152944</xdr:rowOff>
    </xdr:from>
    <xdr:to>
      <xdr:col>22</xdr:col>
      <xdr:colOff>254000</xdr:colOff>
      <xdr:row>60</xdr:row>
      <xdr:rowOff>83094</xdr:rowOff>
    </xdr:to>
    <xdr:sp macro="" textlink="">
      <xdr:nvSpPr>
        <xdr:cNvPr id="347" name="円/楕円 346"/>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93271</xdr:rowOff>
    </xdr:from>
    <xdr:ext cx="762000" cy="259045"/>
    <xdr:sp macro="" textlink="">
      <xdr:nvSpPr>
        <xdr:cNvPr id="348" name="テキスト ボックス 347"/>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9" name="円/楕円 348"/>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50" name="テキスト ボックス 349"/>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51" name="円/楕円 350"/>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52" name="テキスト ボックス 35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過去から市債の発行抑制に努め、適切な活用を行ってきたため、健全な数値となっている。今後も継続して上記の取り組みを実践し、現在の水準を維持していく。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150949</xdr:rowOff>
    </xdr:from>
    <xdr:to>
      <xdr:col>24</xdr:col>
      <xdr:colOff>558800</xdr:colOff>
      <xdr:row>37</xdr:row>
      <xdr:rowOff>13970</xdr:rowOff>
    </xdr:to>
    <xdr:cxnSp macro="">
      <xdr:nvCxnSpPr>
        <xdr:cNvPr id="387" name="直線コネクタ 386"/>
        <xdr:cNvCxnSpPr/>
      </xdr:nvCxnSpPr>
      <xdr:spPr>
        <a:xfrm flipV="1">
          <a:off x="16179800" y="63231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8"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13970</xdr:rowOff>
    </xdr:from>
    <xdr:to>
      <xdr:col>23</xdr:col>
      <xdr:colOff>406400</xdr:colOff>
      <xdr:row>37</xdr:row>
      <xdr:rowOff>55336</xdr:rowOff>
    </xdr:to>
    <xdr:cxnSp macro="">
      <xdr:nvCxnSpPr>
        <xdr:cNvPr id="390" name="直線コネクタ 389"/>
        <xdr:cNvCxnSpPr/>
      </xdr:nvCxnSpPr>
      <xdr:spPr>
        <a:xfrm flipV="1">
          <a:off x="15290800" y="635762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2" name="テキスト ボックス 39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89807</xdr:rowOff>
    </xdr:to>
    <xdr:cxnSp macro="">
      <xdr:nvCxnSpPr>
        <xdr:cNvPr id="393" name="直線コネクタ 392"/>
        <xdr:cNvCxnSpPr/>
      </xdr:nvCxnSpPr>
      <xdr:spPr>
        <a:xfrm flipV="1">
          <a:off x="14401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5" name="テキスト ボックス 394"/>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89807</xdr:rowOff>
    </xdr:from>
    <xdr:to>
      <xdr:col>21</xdr:col>
      <xdr:colOff>0</xdr:colOff>
      <xdr:row>37</xdr:row>
      <xdr:rowOff>144961</xdr:rowOff>
    </xdr:to>
    <xdr:cxnSp macro="">
      <xdr:nvCxnSpPr>
        <xdr:cNvPr id="396" name="直線コネクタ 395"/>
        <xdr:cNvCxnSpPr/>
      </xdr:nvCxnSpPr>
      <xdr:spPr>
        <a:xfrm flipV="1">
          <a:off x="13512800" y="643345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8" name="テキスト ボックス 397"/>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0" name="テキスト ボックス 399"/>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100149</xdr:rowOff>
    </xdr:from>
    <xdr:to>
      <xdr:col>24</xdr:col>
      <xdr:colOff>609600</xdr:colOff>
      <xdr:row>37</xdr:row>
      <xdr:rowOff>30299</xdr:rowOff>
    </xdr:to>
    <xdr:sp macro="" textlink="">
      <xdr:nvSpPr>
        <xdr:cNvPr id="406" name="円/楕円 405"/>
        <xdr:cNvSpPr/>
      </xdr:nvSpPr>
      <xdr:spPr>
        <a:xfrm>
          <a:off x="169672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21426</xdr:rowOff>
    </xdr:from>
    <xdr:ext cx="762000" cy="259045"/>
    <xdr:sp macro="" textlink="">
      <xdr:nvSpPr>
        <xdr:cNvPr id="407" name="公債費負担の状況該当値テキスト"/>
        <xdr:cNvSpPr txBox="1"/>
      </xdr:nvSpPr>
      <xdr:spPr>
        <a:xfrm>
          <a:off x="17106900" y="619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134620</xdr:rowOff>
    </xdr:from>
    <xdr:to>
      <xdr:col>23</xdr:col>
      <xdr:colOff>457200</xdr:colOff>
      <xdr:row>37</xdr:row>
      <xdr:rowOff>64770</xdr:rowOff>
    </xdr:to>
    <xdr:sp macro="" textlink="">
      <xdr:nvSpPr>
        <xdr:cNvPr id="408" name="円/楕円 407"/>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409" name="テキスト ボックス 408"/>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10" name="円/楕円 409"/>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11" name="テキスト ボックス 410"/>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39007</xdr:rowOff>
    </xdr:from>
    <xdr:to>
      <xdr:col>21</xdr:col>
      <xdr:colOff>50800</xdr:colOff>
      <xdr:row>37</xdr:row>
      <xdr:rowOff>140607</xdr:rowOff>
    </xdr:to>
    <xdr:sp macro="" textlink="">
      <xdr:nvSpPr>
        <xdr:cNvPr id="412" name="円/楕円 411"/>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150784</xdr:rowOff>
    </xdr:from>
    <xdr:ext cx="762000" cy="259045"/>
    <xdr:sp macro="" textlink="">
      <xdr:nvSpPr>
        <xdr:cNvPr id="413" name="テキスト ボックス 412"/>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94161</xdr:rowOff>
    </xdr:from>
    <xdr:to>
      <xdr:col>19</xdr:col>
      <xdr:colOff>533400</xdr:colOff>
      <xdr:row>38</xdr:row>
      <xdr:rowOff>24312</xdr:rowOff>
    </xdr:to>
    <xdr:sp macro="" textlink="">
      <xdr:nvSpPr>
        <xdr:cNvPr id="414" name="円/楕円 413"/>
        <xdr:cNvSpPr/>
      </xdr:nvSpPr>
      <xdr:spPr>
        <a:xfrm>
          <a:off x="13462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34488</xdr:rowOff>
    </xdr:from>
    <xdr:ext cx="762000" cy="259045"/>
    <xdr:sp macro="" textlink="">
      <xdr:nvSpPr>
        <xdr:cNvPr id="415" name="テキスト ボックス 414"/>
        <xdr:cNvSpPr txBox="1"/>
      </xdr:nvSpPr>
      <xdr:spPr>
        <a:xfrm>
          <a:off x="13131800" y="620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一般・特別会計を含めて市債発行の抑制を基本に財政運営を行ってきたことなどから、健全な数値となっている。しかし今後は、まちの活性化に資する駅周辺の再整備など、起債を活用して実施する大規模事業を行うことなどから、将来にわたる財政の健全性を基本に、起債の活用や下水道・水道会計への繰出金の適正化に取り組み、現在の水準を維持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1"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2" name="フローチャート : 判断 451"/>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3" name="フローチャート : 判断 452"/>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4" name="テキスト ボックス 453"/>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11914</xdr:rowOff>
    </xdr:from>
    <xdr:to>
      <xdr:col>22</xdr:col>
      <xdr:colOff>254000</xdr:colOff>
      <xdr:row>17</xdr:row>
      <xdr:rowOff>113514</xdr:rowOff>
    </xdr:to>
    <xdr:sp macro="" textlink="">
      <xdr:nvSpPr>
        <xdr:cNvPr id="455" name="フローチャート : 判断 454"/>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56" name="テキスト ボックス 455"/>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65919</xdr:rowOff>
    </xdr:from>
    <xdr:to>
      <xdr:col>21</xdr:col>
      <xdr:colOff>50800</xdr:colOff>
      <xdr:row>17</xdr:row>
      <xdr:rowOff>167519</xdr:rowOff>
    </xdr:to>
    <xdr:sp macro="" textlink="">
      <xdr:nvSpPr>
        <xdr:cNvPr id="457" name="フローチャート : 判断 456"/>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58" name="テキスト ボックス 457"/>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59" name="フローチャート : 判断 458"/>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0" name="テキスト ボックス 459"/>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大阪府茨木市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278,782
276,283
76.49
86,998,255
85,836,677
855,395
49,740,727
58,815,525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職員数については、新規の職員採用の必要数を精査するとともに、給与水準についても適正化を図っている。また指定管理者制度の導入や民間への業務委託を活用し、適正かつ効率的な人員配置をおこない、経費抑制に努め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35</xdr:row>
      <xdr:rowOff>151493</xdr:rowOff>
    </xdr:to>
    <xdr:cxnSp macro="">
      <xdr:nvCxnSpPr>
        <xdr:cNvPr id="66" name="直線コネクタ 65"/>
        <xdr:cNvCxnSpPr/>
      </xdr:nvCxnSpPr>
      <xdr:spPr>
        <a:xfrm>
          <a:off x="3987800" y="60433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118836</xdr:rowOff>
    </xdr:to>
    <xdr:cxnSp macro="">
      <xdr:nvCxnSpPr>
        <xdr:cNvPr id="69" name="直線コネクタ 68"/>
        <xdr:cNvCxnSpPr/>
      </xdr:nvCxnSpPr>
      <xdr:spPr>
        <a:xfrm flipV="1">
          <a:off x="3098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118836</xdr:rowOff>
    </xdr:from>
    <xdr:to>
      <xdr:col>4</xdr:col>
      <xdr:colOff>346075</xdr:colOff>
      <xdr:row>37</xdr:row>
      <xdr:rowOff>48078</xdr:rowOff>
    </xdr:to>
    <xdr:cxnSp macro="">
      <xdr:nvCxnSpPr>
        <xdr:cNvPr id="72" name="直線コネクタ 71"/>
        <xdr:cNvCxnSpPr/>
      </xdr:nvCxnSpPr>
      <xdr:spPr>
        <a:xfrm flipV="1">
          <a:off x="2209800" y="6119586"/>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48078</xdr:rowOff>
    </xdr:from>
    <xdr:to>
      <xdr:col>3</xdr:col>
      <xdr:colOff>142875</xdr:colOff>
      <xdr:row>37</xdr:row>
      <xdr:rowOff>146050</xdr:rowOff>
    </xdr:to>
    <xdr:cxnSp macro="">
      <xdr:nvCxnSpPr>
        <xdr:cNvPr id="75" name="直線コネクタ 74"/>
        <xdr:cNvCxnSpPr/>
      </xdr:nvCxnSpPr>
      <xdr:spPr>
        <a:xfrm flipV="1">
          <a:off x="1320800" y="639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5" name="円/楕円 84"/>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6"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7" name="円/楕円 86"/>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88" name="テキスト ボックス 87"/>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68036</xdr:rowOff>
    </xdr:from>
    <xdr:to>
      <xdr:col>4</xdr:col>
      <xdr:colOff>396875</xdr:colOff>
      <xdr:row>35</xdr:row>
      <xdr:rowOff>169636</xdr:rowOff>
    </xdr:to>
    <xdr:sp macro="" textlink="">
      <xdr:nvSpPr>
        <xdr:cNvPr id="89" name="円/楕円 88"/>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90" name="テキスト ボックス 89"/>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168728</xdr:rowOff>
    </xdr:from>
    <xdr:to>
      <xdr:col>3</xdr:col>
      <xdr:colOff>193675</xdr:colOff>
      <xdr:row>37</xdr:row>
      <xdr:rowOff>98878</xdr:rowOff>
    </xdr:to>
    <xdr:sp macro="" textlink="">
      <xdr:nvSpPr>
        <xdr:cNvPr id="91" name="円/楕円 90"/>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92" name="テキスト ボックス 91"/>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に比べて高くなっている要因は、ごみ収集・小学校調理等の業務における民間委託の実施、また体育館等の施設運営において指定管理者制度を導入するなど、直営業務の委託化を積極的に推進してきたことが要因である。今後も本市の「アウトソーシング指針」に基づき、コスト低減と市民サービスの向上を推進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120650</xdr:rowOff>
    </xdr:from>
    <xdr:to>
      <xdr:col>24</xdr:col>
      <xdr:colOff>31750</xdr:colOff>
      <xdr:row>21</xdr:row>
      <xdr:rowOff>133350</xdr:rowOff>
    </xdr:to>
    <xdr:cxnSp macro="">
      <xdr:nvCxnSpPr>
        <xdr:cNvPr id="127" name="直線コネクタ 126"/>
        <xdr:cNvCxnSpPr/>
      </xdr:nvCxnSpPr>
      <xdr:spPr>
        <a:xfrm>
          <a:off x="15671800" y="372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101600</xdr:rowOff>
    </xdr:from>
    <xdr:to>
      <xdr:col>22</xdr:col>
      <xdr:colOff>565150</xdr:colOff>
      <xdr:row>21</xdr:row>
      <xdr:rowOff>120650</xdr:rowOff>
    </xdr:to>
    <xdr:cxnSp macro="">
      <xdr:nvCxnSpPr>
        <xdr:cNvPr id="130" name="直線コネクタ 129"/>
        <xdr:cNvCxnSpPr/>
      </xdr:nvCxnSpPr>
      <xdr:spPr>
        <a:xfrm>
          <a:off x="14782800" y="353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76200</xdr:rowOff>
    </xdr:from>
    <xdr:to>
      <xdr:col>21</xdr:col>
      <xdr:colOff>361950</xdr:colOff>
      <xdr:row>20</xdr:row>
      <xdr:rowOff>101600</xdr:rowOff>
    </xdr:to>
    <xdr:cxnSp macro="">
      <xdr:nvCxnSpPr>
        <xdr:cNvPr id="133" name="直線コネクタ 132"/>
        <xdr:cNvCxnSpPr/>
      </xdr:nvCxnSpPr>
      <xdr:spPr>
        <a:xfrm>
          <a:off x="13893800" y="350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12700</xdr:rowOff>
    </xdr:from>
    <xdr:to>
      <xdr:col>20</xdr:col>
      <xdr:colOff>158750</xdr:colOff>
      <xdr:row>20</xdr:row>
      <xdr:rowOff>76200</xdr:rowOff>
    </xdr:to>
    <xdr:cxnSp macro="">
      <xdr:nvCxnSpPr>
        <xdr:cNvPr id="136" name="直線コネクタ 135"/>
        <xdr:cNvCxnSpPr/>
      </xdr:nvCxnSpPr>
      <xdr:spPr>
        <a:xfrm>
          <a:off x="13004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82550</xdr:rowOff>
    </xdr:from>
    <xdr:to>
      <xdr:col>24</xdr:col>
      <xdr:colOff>82550</xdr:colOff>
      <xdr:row>22</xdr:row>
      <xdr:rowOff>12700</xdr:rowOff>
    </xdr:to>
    <xdr:sp macro="" textlink="">
      <xdr:nvSpPr>
        <xdr:cNvPr id="146" name="円/楕円 145"/>
        <xdr:cNvSpPr/>
      </xdr:nvSpPr>
      <xdr:spPr>
        <a:xfrm>
          <a:off x="164592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162577</xdr:rowOff>
    </xdr:from>
    <xdr:ext cx="762000" cy="259045"/>
    <xdr:sp macro="" textlink="">
      <xdr:nvSpPr>
        <xdr:cNvPr id="147"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69850</xdr:rowOff>
    </xdr:from>
    <xdr:to>
      <xdr:col>22</xdr:col>
      <xdr:colOff>615950</xdr:colOff>
      <xdr:row>22</xdr:row>
      <xdr:rowOff>0</xdr:rowOff>
    </xdr:to>
    <xdr:sp macro="" textlink="">
      <xdr:nvSpPr>
        <xdr:cNvPr id="148" name="円/楕円 147"/>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156227</xdr:rowOff>
    </xdr:from>
    <xdr:ext cx="736600" cy="259045"/>
    <xdr:sp macro="" textlink="">
      <xdr:nvSpPr>
        <xdr:cNvPr id="149" name="テキスト ボックス 148"/>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50800</xdr:rowOff>
    </xdr:from>
    <xdr:to>
      <xdr:col>21</xdr:col>
      <xdr:colOff>412750</xdr:colOff>
      <xdr:row>20</xdr:row>
      <xdr:rowOff>152400</xdr:rowOff>
    </xdr:to>
    <xdr:sp macro="" textlink="">
      <xdr:nvSpPr>
        <xdr:cNvPr id="150" name="円/楕円 149"/>
        <xdr:cNvSpPr/>
      </xdr:nvSpPr>
      <xdr:spPr>
        <a:xfrm>
          <a:off x="14732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137177</xdr:rowOff>
    </xdr:from>
    <xdr:ext cx="762000" cy="259045"/>
    <xdr:sp macro="" textlink="">
      <xdr:nvSpPr>
        <xdr:cNvPr id="151" name="テキスト ボックス 150"/>
        <xdr:cNvSpPr txBox="1"/>
      </xdr:nvSpPr>
      <xdr:spPr>
        <a:xfrm>
          <a:off x="14401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25400</xdr:rowOff>
    </xdr:from>
    <xdr:to>
      <xdr:col>20</xdr:col>
      <xdr:colOff>209550</xdr:colOff>
      <xdr:row>20</xdr:row>
      <xdr:rowOff>127000</xdr:rowOff>
    </xdr:to>
    <xdr:sp macro="" textlink="">
      <xdr:nvSpPr>
        <xdr:cNvPr id="152" name="円/楕円 151"/>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111777</xdr:rowOff>
    </xdr:from>
    <xdr:ext cx="762000" cy="259045"/>
    <xdr:sp macro="" textlink="">
      <xdr:nvSpPr>
        <xdr:cNvPr id="153" name="テキスト ボックス 152"/>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133350</xdr:rowOff>
    </xdr:from>
    <xdr:to>
      <xdr:col>19</xdr:col>
      <xdr:colOff>6350</xdr:colOff>
      <xdr:row>20</xdr:row>
      <xdr:rowOff>63500</xdr:rowOff>
    </xdr:to>
    <xdr:sp macro="" textlink="">
      <xdr:nvSpPr>
        <xdr:cNvPr id="154" name="円/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類似団体に比べて高くなっている要因は保育所運営</a:t>
          </a:r>
          <a:r>
            <a:rPr lang="ja-JP" altLang="en-US" sz="1100">
              <a:solidFill>
                <a:schemeClr val="dk1"/>
              </a:solidFill>
              <a:effectLst/>
              <a:latin typeface="+mn-lt"/>
              <a:ea typeface="+mn-ea"/>
              <a:cs typeface="+mn-cs"/>
            </a:rPr>
            <a:t>等の</a:t>
          </a:r>
          <a:r>
            <a:rPr lang="ja-JP" altLang="ja-JP" sz="1100">
              <a:solidFill>
                <a:schemeClr val="dk1"/>
              </a:solidFill>
              <a:effectLst/>
              <a:latin typeface="+mn-lt"/>
              <a:ea typeface="+mn-ea"/>
              <a:cs typeface="+mn-cs"/>
            </a:rPr>
            <a:t>子育て支援施策を積極的に講じて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こと</a:t>
          </a:r>
          <a:r>
            <a:rPr lang="ja-JP" altLang="en-US" sz="1100">
              <a:solidFill>
                <a:schemeClr val="dk1"/>
              </a:solidFill>
              <a:effectLst/>
              <a:latin typeface="+mn-lt"/>
              <a:ea typeface="+mn-ea"/>
              <a:cs typeface="+mn-cs"/>
            </a:rPr>
            <a:t>や、障害者給付、生活保護費の伸びが</a:t>
          </a:r>
          <a:r>
            <a:rPr lang="ja-JP" altLang="ja-JP" sz="1100">
              <a:solidFill>
                <a:schemeClr val="dk1"/>
              </a:solidFill>
              <a:effectLst/>
              <a:latin typeface="+mn-lt"/>
              <a:ea typeface="+mn-ea"/>
              <a:cs typeface="+mn-cs"/>
            </a:rPr>
            <a:t>挙げられる。今後は、市単独事業の個人給付の見直しなど、他団体の状況を鑑み、適切に対応を図っていく。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120650</xdr:rowOff>
    </xdr:to>
    <xdr:cxnSp macro="">
      <xdr:nvCxnSpPr>
        <xdr:cNvPr id="188" name="直線コネクタ 187"/>
        <xdr:cNvCxnSpPr/>
      </xdr:nvCxnSpPr>
      <xdr:spPr>
        <a:xfrm>
          <a:off x="3987800" y="10185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59</xdr:row>
      <xdr:rowOff>69850</xdr:rowOff>
    </xdr:to>
    <xdr:cxnSp macro="">
      <xdr:nvCxnSpPr>
        <xdr:cNvPr id="191" name="直線コネクタ 190"/>
        <xdr:cNvCxnSpPr/>
      </xdr:nvCxnSpPr>
      <xdr:spPr>
        <a:xfrm>
          <a:off x="3098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114300</xdr:rowOff>
    </xdr:from>
    <xdr:to>
      <xdr:col>4</xdr:col>
      <xdr:colOff>346075</xdr:colOff>
      <xdr:row>58</xdr:row>
      <xdr:rowOff>165100</xdr:rowOff>
    </xdr:to>
    <xdr:cxnSp macro="">
      <xdr:nvCxnSpPr>
        <xdr:cNvPr id="194" name="直線コネクタ 193"/>
        <xdr:cNvCxnSpPr/>
      </xdr:nvCxnSpPr>
      <xdr:spPr>
        <a:xfrm>
          <a:off x="2209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158750</xdr:rowOff>
    </xdr:from>
    <xdr:to>
      <xdr:col>3</xdr:col>
      <xdr:colOff>142875</xdr:colOff>
      <xdr:row>58</xdr:row>
      <xdr:rowOff>114300</xdr:rowOff>
    </xdr:to>
    <xdr:cxnSp macro="">
      <xdr:nvCxnSpPr>
        <xdr:cNvPr id="197" name="直線コネクタ 196"/>
        <xdr:cNvCxnSpPr/>
      </xdr:nvCxnSpPr>
      <xdr:spPr>
        <a:xfrm>
          <a:off x="1320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69850</xdr:rowOff>
    </xdr:from>
    <xdr:to>
      <xdr:col>7</xdr:col>
      <xdr:colOff>66675</xdr:colOff>
      <xdr:row>60</xdr:row>
      <xdr:rowOff>0</xdr:rowOff>
    </xdr:to>
    <xdr:sp macro="" textlink="">
      <xdr:nvSpPr>
        <xdr:cNvPr id="207" name="円/楕円 206"/>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41927</xdr:rowOff>
    </xdr:from>
    <xdr:ext cx="762000" cy="259045"/>
    <xdr:sp macro="" textlink="">
      <xdr:nvSpPr>
        <xdr:cNvPr id="208"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9" name="円/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1" name="円/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63500</xdr:rowOff>
    </xdr:from>
    <xdr:to>
      <xdr:col>3</xdr:col>
      <xdr:colOff>193675</xdr:colOff>
      <xdr:row>58</xdr:row>
      <xdr:rowOff>165100</xdr:rowOff>
    </xdr:to>
    <xdr:sp macro="" textlink="">
      <xdr:nvSpPr>
        <xdr:cNvPr id="213" name="円/楕円 212"/>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149877</xdr:rowOff>
    </xdr:from>
    <xdr:ext cx="762000" cy="259045"/>
    <xdr:sp macro="" textlink="">
      <xdr:nvSpPr>
        <xdr:cNvPr id="214" name="テキスト ボックス 213"/>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107950</xdr:rowOff>
    </xdr:from>
    <xdr:to>
      <xdr:col>1</xdr:col>
      <xdr:colOff>676275</xdr:colOff>
      <xdr:row>58</xdr:row>
      <xdr:rowOff>38100</xdr:rowOff>
    </xdr:to>
    <xdr:sp macro="" textlink="">
      <xdr:nvSpPr>
        <xdr:cNvPr id="215" name="円/楕円 214"/>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22877</xdr:rowOff>
    </xdr:from>
    <xdr:ext cx="762000" cy="259045"/>
    <xdr:sp macro="" textlink="">
      <xdr:nvSpPr>
        <xdr:cNvPr id="216" name="テキスト ボックス 215"/>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国民健康保険事業会計等特別会計への繰出金が多額であることにより他団体に比べ高い値になっていると考えられる。その他の特別会計を含めて独立採算の原則を基本に事業の効率化や負担の適正化を図り、普通会計の負担減少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0</xdr:rowOff>
    </xdr:from>
    <xdr:to>
      <xdr:col>24</xdr:col>
      <xdr:colOff>31750</xdr:colOff>
      <xdr:row>58</xdr:row>
      <xdr:rowOff>63500</xdr:rowOff>
    </xdr:to>
    <xdr:cxnSp macro="">
      <xdr:nvCxnSpPr>
        <xdr:cNvPr id="249" name="直線コネクタ 248"/>
        <xdr:cNvCxnSpPr/>
      </xdr:nvCxnSpPr>
      <xdr:spPr>
        <a:xfrm>
          <a:off x="15671800" y="9944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95250</xdr:rowOff>
    </xdr:from>
    <xdr:to>
      <xdr:col>22</xdr:col>
      <xdr:colOff>565150</xdr:colOff>
      <xdr:row>58</xdr:row>
      <xdr:rowOff>0</xdr:rowOff>
    </xdr:to>
    <xdr:cxnSp macro="">
      <xdr:nvCxnSpPr>
        <xdr:cNvPr id="252" name="直線コネクタ 251"/>
        <xdr:cNvCxnSpPr/>
      </xdr:nvCxnSpPr>
      <xdr:spPr>
        <a:xfrm>
          <a:off x="14782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95250</xdr:rowOff>
    </xdr:to>
    <xdr:cxnSp macro="">
      <xdr:nvCxnSpPr>
        <xdr:cNvPr id="255" name="直線コネクタ 254"/>
        <xdr:cNvCxnSpPr/>
      </xdr:nvCxnSpPr>
      <xdr:spPr>
        <a:xfrm>
          <a:off x="13893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56</xdr:row>
      <xdr:rowOff>152400</xdr:rowOff>
    </xdr:to>
    <xdr:cxnSp macro="">
      <xdr:nvCxnSpPr>
        <xdr:cNvPr id="258" name="直線コネクタ 257"/>
        <xdr:cNvCxnSpPr/>
      </xdr:nvCxnSpPr>
      <xdr:spPr>
        <a:xfrm>
          <a:off x="13004800" y="975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12700</xdr:rowOff>
    </xdr:from>
    <xdr:to>
      <xdr:col>24</xdr:col>
      <xdr:colOff>82550</xdr:colOff>
      <xdr:row>58</xdr:row>
      <xdr:rowOff>114300</xdr:rowOff>
    </xdr:to>
    <xdr:sp macro="" textlink="">
      <xdr:nvSpPr>
        <xdr:cNvPr id="268" name="円/楕円 267"/>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156227</xdr:rowOff>
    </xdr:from>
    <xdr:ext cx="762000" cy="259045"/>
    <xdr:sp macro="" textlink="">
      <xdr:nvSpPr>
        <xdr:cNvPr id="269"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120650</xdr:rowOff>
    </xdr:from>
    <xdr:to>
      <xdr:col>22</xdr:col>
      <xdr:colOff>615950</xdr:colOff>
      <xdr:row>58</xdr:row>
      <xdr:rowOff>50800</xdr:rowOff>
    </xdr:to>
    <xdr:sp macro="" textlink="">
      <xdr:nvSpPr>
        <xdr:cNvPr id="270" name="円/楕円 269"/>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35577</xdr:rowOff>
    </xdr:from>
    <xdr:ext cx="736600" cy="259045"/>
    <xdr:sp macro="" textlink="">
      <xdr:nvSpPr>
        <xdr:cNvPr id="271" name="テキスト ボックス 270"/>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44450</xdr:rowOff>
    </xdr:from>
    <xdr:to>
      <xdr:col>21</xdr:col>
      <xdr:colOff>412750</xdr:colOff>
      <xdr:row>57</xdr:row>
      <xdr:rowOff>146050</xdr:rowOff>
    </xdr:to>
    <xdr:sp macro="" textlink="">
      <xdr:nvSpPr>
        <xdr:cNvPr id="272" name="円/楕円 271"/>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130827</xdr:rowOff>
    </xdr:from>
    <xdr:ext cx="762000" cy="259045"/>
    <xdr:sp macro="" textlink="">
      <xdr:nvSpPr>
        <xdr:cNvPr id="273" name="テキスト ボックス 272"/>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4" name="円/楕円 273"/>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6" name="円/楕円 275"/>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77" name="テキスト ボックス 276"/>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類似団体と比べて低くなっている要因は、病院事業や交通事業を設けてないことによる企業会計への</a:t>
          </a:r>
          <a:r>
            <a:rPr lang="ja-JP" altLang="en-US" sz="1100">
              <a:solidFill>
                <a:schemeClr val="dk1"/>
              </a:solidFill>
              <a:effectLst/>
              <a:latin typeface="+mn-lt"/>
              <a:ea typeface="+mn-ea"/>
              <a:cs typeface="+mn-cs"/>
            </a:rPr>
            <a:t>支出</a:t>
          </a:r>
          <a:r>
            <a:rPr lang="ja-JP" altLang="ja-JP" sz="1100">
              <a:solidFill>
                <a:schemeClr val="dk1"/>
              </a:solidFill>
              <a:effectLst/>
              <a:latin typeface="+mn-lt"/>
              <a:ea typeface="+mn-ea"/>
              <a:cs typeface="+mn-cs"/>
            </a:rPr>
            <a:t>が少ないことが挙げられる。また補助・交付金については、外部委員参画のもと</a:t>
          </a:r>
          <a:r>
            <a:rPr lang="ja-JP" altLang="en-US" sz="1100">
              <a:solidFill>
                <a:schemeClr val="dk1"/>
              </a:solidFill>
              <a:effectLst/>
              <a:latin typeface="+mn-lt"/>
              <a:ea typeface="+mn-ea"/>
              <a:cs typeface="+mn-cs"/>
            </a:rPr>
            <a:t>策定した「補助金のあり方に関するガイドライン」に基づき、</a:t>
          </a:r>
          <a:r>
            <a:rPr lang="ja-JP" altLang="ja-JP" sz="1100">
              <a:solidFill>
                <a:schemeClr val="dk1"/>
              </a:solidFill>
              <a:effectLst/>
              <a:latin typeface="+mn-lt"/>
              <a:ea typeface="+mn-ea"/>
              <a:cs typeface="+mn-cs"/>
            </a:rPr>
            <a:t>公益性</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の視点から</a:t>
          </a:r>
          <a:r>
            <a:rPr lang="ja-JP" altLang="en-US" sz="1100">
              <a:solidFill>
                <a:schemeClr val="dk1"/>
              </a:solidFill>
              <a:effectLst/>
              <a:latin typeface="+mn-lt"/>
              <a:ea typeface="+mn-ea"/>
              <a:cs typeface="+mn-cs"/>
            </a:rPr>
            <a:t>適正に努めて</a:t>
          </a:r>
          <a:r>
            <a:rPr lang="ja-JP" altLang="ja-JP" sz="1100">
              <a:solidFill>
                <a:schemeClr val="dk1"/>
              </a:solidFill>
              <a:effectLst/>
              <a:latin typeface="+mn-lt"/>
              <a:ea typeface="+mn-ea"/>
              <a:cs typeface="+mn-cs"/>
            </a:rPr>
            <a:t>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31750</xdr:rowOff>
    </xdr:to>
    <xdr:cxnSp macro="">
      <xdr:nvCxnSpPr>
        <xdr:cNvPr id="309" name="直線コネクタ 308"/>
        <xdr:cNvCxnSpPr/>
      </xdr:nvCxnSpPr>
      <xdr:spPr>
        <a:xfrm>
          <a:off x="15671800" y="598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157480</xdr:rowOff>
    </xdr:to>
    <xdr:cxnSp macro="">
      <xdr:nvCxnSpPr>
        <xdr:cNvPr id="312" name="直線コネクタ 311"/>
        <xdr:cNvCxnSpPr/>
      </xdr:nvCxnSpPr>
      <xdr:spPr>
        <a:xfrm>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142240</xdr:rowOff>
    </xdr:to>
    <xdr:cxnSp macro="">
      <xdr:nvCxnSpPr>
        <xdr:cNvPr id="315" name="直線コネクタ 314"/>
        <xdr:cNvCxnSpPr/>
      </xdr:nvCxnSpPr>
      <xdr:spPr>
        <a:xfrm>
          <a:off x="13893800" y="597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34</xdr:row>
      <xdr:rowOff>142240</xdr:rowOff>
    </xdr:to>
    <xdr:cxnSp macro="">
      <xdr:nvCxnSpPr>
        <xdr:cNvPr id="318" name="直線コネクタ 317"/>
        <xdr:cNvCxnSpPr/>
      </xdr:nvCxnSpPr>
      <xdr:spPr>
        <a:xfrm>
          <a:off x="13004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28" name="円/楕円 327"/>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29"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0" name="円/楕円 329"/>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1" name="テキスト ボックス 330"/>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2" name="円/楕円 331"/>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3" name="テキスト ボックス 332"/>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4" name="円/楕円 333"/>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5" name="テキスト ボックス 334"/>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6" name="円/楕円 335"/>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37" name="テキスト ボックス 336"/>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従前より将来の財政負担を考慮しつつ、事業の必要性・効果等を十分検討し、市債の発行を抑制してきたことにより、類似団体に比べ低い値となっている。今後も大規模事業が続くため、市債残高に注意を払いながら、将来を見据え、さらなる計画的な市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5842</xdr:rowOff>
    </xdr:from>
    <xdr:to>
      <xdr:col>7</xdr:col>
      <xdr:colOff>15875</xdr:colOff>
      <xdr:row>73</xdr:row>
      <xdr:rowOff>60706</xdr:rowOff>
    </xdr:to>
    <xdr:cxnSp macro="">
      <xdr:nvCxnSpPr>
        <xdr:cNvPr id="368" name="直線コネクタ 367"/>
        <xdr:cNvCxnSpPr/>
      </xdr:nvCxnSpPr>
      <xdr:spPr>
        <a:xfrm flipV="1">
          <a:off x="3987800" y="125216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51562</xdr:rowOff>
    </xdr:from>
    <xdr:to>
      <xdr:col>5</xdr:col>
      <xdr:colOff>549275</xdr:colOff>
      <xdr:row>73</xdr:row>
      <xdr:rowOff>60706</xdr:rowOff>
    </xdr:to>
    <xdr:cxnSp macro="">
      <xdr:nvCxnSpPr>
        <xdr:cNvPr id="371" name="直線コネクタ 370"/>
        <xdr:cNvCxnSpPr/>
      </xdr:nvCxnSpPr>
      <xdr:spPr>
        <a:xfrm>
          <a:off x="3098800" y="12567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33274</xdr:rowOff>
    </xdr:from>
    <xdr:to>
      <xdr:col>4</xdr:col>
      <xdr:colOff>346075</xdr:colOff>
      <xdr:row>73</xdr:row>
      <xdr:rowOff>51562</xdr:rowOff>
    </xdr:to>
    <xdr:cxnSp macro="">
      <xdr:nvCxnSpPr>
        <xdr:cNvPr id="374" name="直線コネクタ 373"/>
        <xdr:cNvCxnSpPr/>
      </xdr:nvCxnSpPr>
      <xdr:spPr>
        <a:xfrm>
          <a:off x="2209800" y="12549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33274</xdr:rowOff>
    </xdr:from>
    <xdr:to>
      <xdr:col>3</xdr:col>
      <xdr:colOff>142875</xdr:colOff>
      <xdr:row>74</xdr:row>
      <xdr:rowOff>17272</xdr:rowOff>
    </xdr:to>
    <xdr:cxnSp macro="">
      <xdr:nvCxnSpPr>
        <xdr:cNvPr id="377" name="直線コネクタ 376"/>
        <xdr:cNvCxnSpPr/>
      </xdr:nvCxnSpPr>
      <xdr:spPr>
        <a:xfrm flipV="1">
          <a:off x="1320800" y="125491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126492</xdr:rowOff>
    </xdr:from>
    <xdr:to>
      <xdr:col>7</xdr:col>
      <xdr:colOff>66675</xdr:colOff>
      <xdr:row>73</xdr:row>
      <xdr:rowOff>56642</xdr:rowOff>
    </xdr:to>
    <xdr:sp macro="" textlink="">
      <xdr:nvSpPr>
        <xdr:cNvPr id="387" name="円/楕円 386"/>
        <xdr:cNvSpPr/>
      </xdr:nvSpPr>
      <xdr:spPr>
        <a:xfrm>
          <a:off x="47752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35069</xdr:rowOff>
    </xdr:from>
    <xdr:ext cx="762000" cy="259045"/>
    <xdr:sp macro="" textlink="">
      <xdr:nvSpPr>
        <xdr:cNvPr id="388" name="公債費該当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9906</xdr:rowOff>
    </xdr:from>
    <xdr:to>
      <xdr:col>5</xdr:col>
      <xdr:colOff>600075</xdr:colOff>
      <xdr:row>73</xdr:row>
      <xdr:rowOff>111506</xdr:rowOff>
    </xdr:to>
    <xdr:sp macro="" textlink="">
      <xdr:nvSpPr>
        <xdr:cNvPr id="389" name="円/楕円 388"/>
        <xdr:cNvSpPr/>
      </xdr:nvSpPr>
      <xdr:spPr>
        <a:xfrm>
          <a:off x="3937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121683</xdr:rowOff>
    </xdr:from>
    <xdr:ext cx="736600" cy="259045"/>
    <xdr:sp macro="" textlink="">
      <xdr:nvSpPr>
        <xdr:cNvPr id="390" name="テキスト ボックス 389"/>
        <xdr:cNvSpPr txBox="1"/>
      </xdr:nvSpPr>
      <xdr:spPr>
        <a:xfrm>
          <a:off x="3606800" y="1229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762</xdr:rowOff>
    </xdr:from>
    <xdr:to>
      <xdr:col>4</xdr:col>
      <xdr:colOff>396875</xdr:colOff>
      <xdr:row>73</xdr:row>
      <xdr:rowOff>102362</xdr:rowOff>
    </xdr:to>
    <xdr:sp macro="" textlink="">
      <xdr:nvSpPr>
        <xdr:cNvPr id="391" name="円/楕円 390"/>
        <xdr:cNvSpPr/>
      </xdr:nvSpPr>
      <xdr:spPr>
        <a:xfrm>
          <a:off x="3048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112539</xdr:rowOff>
    </xdr:from>
    <xdr:ext cx="762000" cy="259045"/>
    <xdr:sp macro="" textlink="">
      <xdr:nvSpPr>
        <xdr:cNvPr id="392" name="テキスト ボックス 391"/>
        <xdr:cNvSpPr txBox="1"/>
      </xdr:nvSpPr>
      <xdr:spPr>
        <a:xfrm>
          <a:off x="2717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153924</xdr:rowOff>
    </xdr:from>
    <xdr:to>
      <xdr:col>3</xdr:col>
      <xdr:colOff>193675</xdr:colOff>
      <xdr:row>73</xdr:row>
      <xdr:rowOff>84074</xdr:rowOff>
    </xdr:to>
    <xdr:sp macro="" textlink="">
      <xdr:nvSpPr>
        <xdr:cNvPr id="393" name="円/楕円 392"/>
        <xdr:cNvSpPr/>
      </xdr:nvSpPr>
      <xdr:spPr>
        <a:xfrm>
          <a:off x="2159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94251</xdr:rowOff>
    </xdr:from>
    <xdr:ext cx="762000" cy="259045"/>
    <xdr:sp macro="" textlink="">
      <xdr:nvSpPr>
        <xdr:cNvPr id="394" name="テキスト ボックス 393"/>
        <xdr:cNvSpPr txBox="1"/>
      </xdr:nvSpPr>
      <xdr:spPr>
        <a:xfrm>
          <a:off x="1828800" y="1226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137922</xdr:rowOff>
    </xdr:from>
    <xdr:to>
      <xdr:col>1</xdr:col>
      <xdr:colOff>676275</xdr:colOff>
      <xdr:row>74</xdr:row>
      <xdr:rowOff>68072</xdr:rowOff>
    </xdr:to>
    <xdr:sp macro="" textlink="">
      <xdr:nvSpPr>
        <xdr:cNvPr id="395" name="円/楕円 394"/>
        <xdr:cNvSpPr/>
      </xdr:nvSpPr>
      <xdr:spPr>
        <a:xfrm>
          <a:off x="1270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78249</xdr:rowOff>
    </xdr:from>
    <xdr:ext cx="762000" cy="259045"/>
    <xdr:sp macro="" textlink="">
      <xdr:nvSpPr>
        <xdr:cNvPr id="396" name="テキスト ボックス 395"/>
        <xdr:cNvSpPr txBox="1"/>
      </xdr:nvSpPr>
      <xdr:spPr>
        <a:xfrm>
          <a:off x="939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従前より将来の財政負担を考慮し、公債費は類似団体に比べ非常に低い値となっていることから、相対的に公債費以外の割合が高くなっている。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26415</xdr:rowOff>
    </xdr:from>
    <xdr:to>
      <xdr:col>24</xdr:col>
      <xdr:colOff>31750</xdr:colOff>
      <xdr:row>78</xdr:row>
      <xdr:rowOff>145287</xdr:rowOff>
    </xdr:to>
    <xdr:cxnSp macro="">
      <xdr:nvCxnSpPr>
        <xdr:cNvPr id="427" name="直線コネクタ 426"/>
        <xdr:cNvCxnSpPr/>
      </xdr:nvCxnSpPr>
      <xdr:spPr>
        <a:xfrm>
          <a:off x="15671800" y="13399515"/>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78</xdr:row>
      <xdr:rowOff>26415</xdr:rowOff>
    </xdr:to>
    <xdr:cxnSp macro="">
      <xdr:nvCxnSpPr>
        <xdr:cNvPr id="430" name="直線コネクタ 429"/>
        <xdr:cNvCxnSpPr/>
      </xdr:nvCxnSpPr>
      <xdr:spPr>
        <a:xfrm>
          <a:off x="14782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97282</xdr:rowOff>
    </xdr:from>
    <xdr:to>
      <xdr:col>21</xdr:col>
      <xdr:colOff>361950</xdr:colOff>
      <xdr:row>77</xdr:row>
      <xdr:rowOff>143002</xdr:rowOff>
    </xdr:to>
    <xdr:cxnSp macro="">
      <xdr:nvCxnSpPr>
        <xdr:cNvPr id="433" name="直線コネクタ 432"/>
        <xdr:cNvCxnSpPr/>
      </xdr:nvCxnSpPr>
      <xdr:spPr>
        <a:xfrm flipV="1">
          <a:off x="13893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77</xdr:row>
      <xdr:rowOff>143002</xdr:rowOff>
    </xdr:to>
    <xdr:cxnSp macro="">
      <xdr:nvCxnSpPr>
        <xdr:cNvPr id="436" name="直線コネクタ 435"/>
        <xdr:cNvCxnSpPr/>
      </xdr:nvCxnSpPr>
      <xdr:spPr>
        <a:xfrm>
          <a:off x="13004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38" name="テキスト ボックス 437"/>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6" name="円/楕円 445"/>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47"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48" name="円/楕円 447"/>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49" name="テキスト ボックス 448"/>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50" name="円/楕円 449"/>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51" name="テキスト ボックス 45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92202</xdr:rowOff>
    </xdr:from>
    <xdr:to>
      <xdr:col>20</xdr:col>
      <xdr:colOff>209550</xdr:colOff>
      <xdr:row>78</xdr:row>
      <xdr:rowOff>22352</xdr:rowOff>
    </xdr:to>
    <xdr:sp macro="" textlink="">
      <xdr:nvSpPr>
        <xdr:cNvPr id="452" name="円/楕円 451"/>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7129</xdr:rowOff>
    </xdr:from>
    <xdr:ext cx="762000" cy="259045"/>
    <xdr:sp macro="" textlink="">
      <xdr:nvSpPr>
        <xdr:cNvPr id="453" name="テキスト ボックス 452"/>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4" name="円/楕円 453"/>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146575</xdr:rowOff>
    </xdr:from>
    <xdr:ext cx="762000" cy="259045"/>
    <xdr:sp macro="" textlink="">
      <xdr:nvSpPr>
        <xdr:cNvPr id="455" name="テキスト ボックス 454"/>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大阪府茨木市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95464</xdr:rowOff>
    </xdr:from>
    <xdr:to>
      <xdr:col>4</xdr:col>
      <xdr:colOff>1117600</xdr:colOff>
      <xdr:row>19</xdr:row>
      <xdr:rowOff>49091</xdr:rowOff>
    </xdr:to>
    <xdr:cxnSp macro="">
      <xdr:nvCxnSpPr>
        <xdr:cNvPr id="52" name="直線コネクタ 51"/>
        <xdr:cNvCxnSpPr/>
      </xdr:nvCxnSpPr>
      <xdr:spPr bwMode="auto">
        <a:xfrm flipV="1">
          <a:off x="5003800" y="3229189"/>
          <a:ext cx="647700" cy="125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3077</xdr:rowOff>
    </xdr:from>
    <xdr:to>
      <xdr:col>4</xdr:col>
      <xdr:colOff>469900</xdr:colOff>
      <xdr:row>19</xdr:row>
      <xdr:rowOff>49091</xdr:rowOff>
    </xdr:to>
    <xdr:cxnSp macro="">
      <xdr:nvCxnSpPr>
        <xdr:cNvPr id="55" name="直線コネクタ 54"/>
        <xdr:cNvCxnSpPr/>
      </xdr:nvCxnSpPr>
      <xdr:spPr bwMode="auto">
        <a:xfrm>
          <a:off x="4305300" y="3308252"/>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42723</xdr:rowOff>
    </xdr:from>
    <xdr:to>
      <xdr:col>3</xdr:col>
      <xdr:colOff>904875</xdr:colOff>
      <xdr:row>19</xdr:row>
      <xdr:rowOff>3077</xdr:rowOff>
    </xdr:to>
    <xdr:cxnSp macro="">
      <xdr:nvCxnSpPr>
        <xdr:cNvPr id="58" name="直線コネクタ 57"/>
        <xdr:cNvCxnSpPr/>
      </xdr:nvCxnSpPr>
      <xdr:spPr bwMode="auto">
        <a:xfrm>
          <a:off x="3606800" y="3176448"/>
          <a:ext cx="698500" cy="13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19014</xdr:rowOff>
    </xdr:from>
    <xdr:to>
      <xdr:col>3</xdr:col>
      <xdr:colOff>206375</xdr:colOff>
      <xdr:row>18</xdr:row>
      <xdr:rowOff>42723</xdr:rowOff>
    </xdr:to>
    <xdr:cxnSp macro="">
      <xdr:nvCxnSpPr>
        <xdr:cNvPr id="61" name="直線コネクタ 60"/>
        <xdr:cNvCxnSpPr/>
      </xdr:nvCxnSpPr>
      <xdr:spPr bwMode="auto">
        <a:xfrm>
          <a:off x="2908300" y="3152739"/>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44664</xdr:rowOff>
    </xdr:from>
    <xdr:to>
      <xdr:col>5</xdr:col>
      <xdr:colOff>34925</xdr:colOff>
      <xdr:row>18</xdr:row>
      <xdr:rowOff>146264</xdr:rowOff>
    </xdr:to>
    <xdr:sp macro="" textlink="">
      <xdr:nvSpPr>
        <xdr:cNvPr id="71" name="円/楕円 70"/>
        <xdr:cNvSpPr/>
      </xdr:nvSpPr>
      <xdr:spPr bwMode="auto">
        <a:xfrm>
          <a:off x="5600700" y="317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16741</xdr:rowOff>
    </xdr:from>
    <xdr:ext cx="762000" cy="259045"/>
    <xdr:sp macro="" textlink="">
      <xdr:nvSpPr>
        <xdr:cNvPr id="72" name="人口1人当たり決算額の推移該当値テキスト130"/>
        <xdr:cNvSpPr txBox="1"/>
      </xdr:nvSpPr>
      <xdr:spPr>
        <a:xfrm>
          <a:off x="5740400" y="315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51,674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169741</xdr:rowOff>
    </xdr:from>
    <xdr:to>
      <xdr:col>4</xdr:col>
      <xdr:colOff>520700</xdr:colOff>
      <xdr:row>19</xdr:row>
      <xdr:rowOff>99891</xdr:rowOff>
    </xdr:to>
    <xdr:sp macro="" textlink="">
      <xdr:nvSpPr>
        <xdr:cNvPr id="73" name="円/楕円 72"/>
        <xdr:cNvSpPr/>
      </xdr:nvSpPr>
      <xdr:spPr bwMode="auto">
        <a:xfrm>
          <a:off x="4953000" y="330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84668</xdr:rowOff>
    </xdr:from>
    <xdr:ext cx="736600" cy="259045"/>
    <xdr:sp macro="" textlink="">
      <xdr:nvSpPr>
        <xdr:cNvPr id="74" name="テキスト ボックス 73"/>
        <xdr:cNvSpPr txBox="1"/>
      </xdr:nvSpPr>
      <xdr:spPr>
        <a:xfrm>
          <a:off x="4622800" y="3389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123727</xdr:rowOff>
    </xdr:from>
    <xdr:to>
      <xdr:col>3</xdr:col>
      <xdr:colOff>955675</xdr:colOff>
      <xdr:row>19</xdr:row>
      <xdr:rowOff>53877</xdr:rowOff>
    </xdr:to>
    <xdr:sp macro="" textlink="">
      <xdr:nvSpPr>
        <xdr:cNvPr id="75" name="円/楕円 74"/>
        <xdr:cNvSpPr/>
      </xdr:nvSpPr>
      <xdr:spPr bwMode="auto">
        <a:xfrm>
          <a:off x="4254500" y="325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38654</xdr:rowOff>
    </xdr:from>
    <xdr:ext cx="762000" cy="259045"/>
    <xdr:sp macro="" textlink="">
      <xdr:nvSpPr>
        <xdr:cNvPr id="76" name="テキスト ボックス 75"/>
        <xdr:cNvSpPr txBox="1"/>
      </xdr:nvSpPr>
      <xdr:spPr>
        <a:xfrm>
          <a:off x="3924300" y="334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163373</xdr:rowOff>
    </xdr:from>
    <xdr:to>
      <xdr:col>3</xdr:col>
      <xdr:colOff>257175</xdr:colOff>
      <xdr:row>18</xdr:row>
      <xdr:rowOff>93523</xdr:rowOff>
    </xdr:to>
    <xdr:sp macro="" textlink="">
      <xdr:nvSpPr>
        <xdr:cNvPr id="77" name="円/楕円 76"/>
        <xdr:cNvSpPr/>
      </xdr:nvSpPr>
      <xdr:spPr bwMode="auto">
        <a:xfrm>
          <a:off x="3556000" y="312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78300</xdr:rowOff>
    </xdr:from>
    <xdr:ext cx="762000" cy="259045"/>
    <xdr:sp macro="" textlink="">
      <xdr:nvSpPr>
        <xdr:cNvPr id="78" name="テキスト ボックス 77"/>
        <xdr:cNvSpPr txBox="1"/>
      </xdr:nvSpPr>
      <xdr:spPr>
        <a:xfrm>
          <a:off x="3225800" y="3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139664</xdr:rowOff>
    </xdr:from>
    <xdr:to>
      <xdr:col>2</xdr:col>
      <xdr:colOff>692150</xdr:colOff>
      <xdr:row>18</xdr:row>
      <xdr:rowOff>69814</xdr:rowOff>
    </xdr:to>
    <xdr:sp macro="" textlink="">
      <xdr:nvSpPr>
        <xdr:cNvPr id="79" name="円/楕円 78"/>
        <xdr:cNvSpPr/>
      </xdr:nvSpPr>
      <xdr:spPr bwMode="auto">
        <a:xfrm>
          <a:off x="2857500" y="310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54591</xdr:rowOff>
    </xdr:from>
    <xdr:ext cx="762000" cy="259045"/>
    <xdr:sp macro="" textlink="">
      <xdr:nvSpPr>
        <xdr:cNvPr id="80" name="テキスト ボックス 79"/>
        <xdr:cNvSpPr txBox="1"/>
      </xdr:nvSpPr>
      <xdr:spPr>
        <a:xfrm>
          <a:off x="2527300" y="318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16117</xdr:rowOff>
    </xdr:from>
    <xdr:ext cx="762000" cy="259045"/>
    <xdr:sp macro="" textlink="">
      <xdr:nvSpPr>
        <xdr:cNvPr id="111" name="人口1人当たり決算額の推移最小値テキスト445"/>
        <xdr:cNvSpPr txBox="1"/>
      </xdr:nvSpPr>
      <xdr:spPr>
        <a:xfrm>
          <a:off x="5740400" y="748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252469</xdr:rowOff>
    </xdr:from>
    <xdr:to>
      <xdr:col>4</xdr:col>
      <xdr:colOff>1117600</xdr:colOff>
      <xdr:row>38</xdr:row>
      <xdr:rowOff>5940</xdr:rowOff>
    </xdr:to>
    <xdr:cxnSp macro="">
      <xdr:nvCxnSpPr>
        <xdr:cNvPr id="115" name="直線コネクタ 114"/>
        <xdr:cNvCxnSpPr/>
      </xdr:nvCxnSpPr>
      <xdr:spPr bwMode="auto">
        <a:xfrm>
          <a:off x="5003800" y="7377169"/>
          <a:ext cx="647700" cy="96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206749</xdr:rowOff>
    </xdr:from>
    <xdr:to>
      <xdr:col>4</xdr:col>
      <xdr:colOff>469900</xdr:colOff>
      <xdr:row>37</xdr:row>
      <xdr:rowOff>252469</xdr:rowOff>
    </xdr:to>
    <xdr:cxnSp macro="">
      <xdr:nvCxnSpPr>
        <xdr:cNvPr id="118" name="直線コネクタ 117"/>
        <xdr:cNvCxnSpPr/>
      </xdr:nvCxnSpPr>
      <xdr:spPr bwMode="auto">
        <a:xfrm>
          <a:off x="4305300" y="7331449"/>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206749</xdr:rowOff>
    </xdr:from>
    <xdr:to>
      <xdr:col>3</xdr:col>
      <xdr:colOff>904875</xdr:colOff>
      <xdr:row>37</xdr:row>
      <xdr:rowOff>274317</xdr:rowOff>
    </xdr:to>
    <xdr:cxnSp macro="">
      <xdr:nvCxnSpPr>
        <xdr:cNvPr id="121" name="直線コネクタ 120"/>
        <xdr:cNvCxnSpPr/>
      </xdr:nvCxnSpPr>
      <xdr:spPr bwMode="auto">
        <a:xfrm flipV="1">
          <a:off x="3606800" y="7331449"/>
          <a:ext cx="698500" cy="67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165405</xdr:rowOff>
    </xdr:from>
    <xdr:to>
      <xdr:col>3</xdr:col>
      <xdr:colOff>206375</xdr:colOff>
      <xdr:row>37</xdr:row>
      <xdr:rowOff>274317</xdr:rowOff>
    </xdr:to>
    <xdr:cxnSp macro="">
      <xdr:nvCxnSpPr>
        <xdr:cNvPr id="124" name="直線コネクタ 123"/>
        <xdr:cNvCxnSpPr/>
      </xdr:nvCxnSpPr>
      <xdr:spPr bwMode="auto">
        <a:xfrm>
          <a:off x="2908300" y="7290105"/>
          <a:ext cx="698500" cy="108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298040</xdr:rowOff>
    </xdr:from>
    <xdr:to>
      <xdr:col>5</xdr:col>
      <xdr:colOff>34925</xdr:colOff>
      <xdr:row>38</xdr:row>
      <xdr:rowOff>56740</xdr:rowOff>
    </xdr:to>
    <xdr:sp macro="" textlink="">
      <xdr:nvSpPr>
        <xdr:cNvPr id="134" name="円/楕円 133"/>
        <xdr:cNvSpPr/>
      </xdr:nvSpPr>
      <xdr:spPr bwMode="auto">
        <a:xfrm>
          <a:off x="5600700" y="742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206617</xdr:rowOff>
    </xdr:from>
    <xdr:ext cx="762000" cy="259045"/>
    <xdr:sp macro="" textlink="">
      <xdr:nvSpPr>
        <xdr:cNvPr id="135" name="人口1人当たり決算額の推移該当値テキスト445"/>
        <xdr:cNvSpPr txBox="1"/>
      </xdr:nvSpPr>
      <xdr:spPr>
        <a:xfrm>
          <a:off x="5740400" y="73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201669</xdr:rowOff>
    </xdr:from>
    <xdr:to>
      <xdr:col>4</xdr:col>
      <xdr:colOff>520700</xdr:colOff>
      <xdr:row>37</xdr:row>
      <xdr:rowOff>303269</xdr:rowOff>
    </xdr:to>
    <xdr:sp macro="" textlink="">
      <xdr:nvSpPr>
        <xdr:cNvPr id="136" name="円/楕円 135"/>
        <xdr:cNvSpPr/>
      </xdr:nvSpPr>
      <xdr:spPr bwMode="auto">
        <a:xfrm>
          <a:off x="4953000" y="732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288046</xdr:rowOff>
    </xdr:from>
    <xdr:ext cx="736600" cy="259045"/>
    <xdr:sp macro="" textlink="">
      <xdr:nvSpPr>
        <xdr:cNvPr id="137" name="テキスト ボックス 136"/>
        <xdr:cNvSpPr txBox="1"/>
      </xdr:nvSpPr>
      <xdr:spPr>
        <a:xfrm>
          <a:off x="4622800" y="741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155949</xdr:rowOff>
    </xdr:from>
    <xdr:to>
      <xdr:col>3</xdr:col>
      <xdr:colOff>955675</xdr:colOff>
      <xdr:row>37</xdr:row>
      <xdr:rowOff>257549</xdr:rowOff>
    </xdr:to>
    <xdr:sp macro="" textlink="">
      <xdr:nvSpPr>
        <xdr:cNvPr id="138" name="円/楕円 137"/>
        <xdr:cNvSpPr/>
      </xdr:nvSpPr>
      <xdr:spPr bwMode="auto">
        <a:xfrm>
          <a:off x="4254500" y="728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242326</xdr:rowOff>
    </xdr:from>
    <xdr:ext cx="762000" cy="259045"/>
    <xdr:sp macro="" textlink="">
      <xdr:nvSpPr>
        <xdr:cNvPr id="139" name="テキスト ボックス 138"/>
        <xdr:cNvSpPr txBox="1"/>
      </xdr:nvSpPr>
      <xdr:spPr>
        <a:xfrm>
          <a:off x="3924300" y="736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223517</xdr:rowOff>
    </xdr:from>
    <xdr:to>
      <xdr:col>3</xdr:col>
      <xdr:colOff>257175</xdr:colOff>
      <xdr:row>37</xdr:row>
      <xdr:rowOff>325117</xdr:rowOff>
    </xdr:to>
    <xdr:sp macro="" textlink="">
      <xdr:nvSpPr>
        <xdr:cNvPr id="140" name="円/楕円 139"/>
        <xdr:cNvSpPr/>
      </xdr:nvSpPr>
      <xdr:spPr bwMode="auto">
        <a:xfrm>
          <a:off x="3556000" y="73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309894</xdr:rowOff>
    </xdr:from>
    <xdr:ext cx="762000" cy="259045"/>
    <xdr:sp macro="" textlink="">
      <xdr:nvSpPr>
        <xdr:cNvPr id="141" name="テキスト ボックス 140"/>
        <xdr:cNvSpPr txBox="1"/>
      </xdr:nvSpPr>
      <xdr:spPr>
        <a:xfrm>
          <a:off x="3225800" y="743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114605</xdr:rowOff>
    </xdr:from>
    <xdr:to>
      <xdr:col>2</xdr:col>
      <xdr:colOff>692150</xdr:colOff>
      <xdr:row>37</xdr:row>
      <xdr:rowOff>216205</xdr:rowOff>
    </xdr:to>
    <xdr:sp macro="" textlink="">
      <xdr:nvSpPr>
        <xdr:cNvPr id="142" name="円/楕円 141"/>
        <xdr:cNvSpPr/>
      </xdr:nvSpPr>
      <xdr:spPr bwMode="auto">
        <a:xfrm>
          <a:off x="2857500" y="723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200982</xdr:rowOff>
    </xdr:from>
    <xdr:ext cx="762000" cy="259045"/>
    <xdr:sp macro="" textlink="">
      <xdr:nvSpPr>
        <xdr:cNvPr id="143" name="テキスト ボックス 142"/>
        <xdr:cNvSpPr txBox="1"/>
      </xdr:nvSpPr>
      <xdr:spPr>
        <a:xfrm>
          <a:off x="2527300" y="73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年度以降は、決算剰余金の半分を着実に財政調整に基金に積み立て、基金残高の充実に努めている。また実質収支については、</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８億円前後</a:t>
          </a:r>
          <a:r>
            <a:rPr lang="ja-JP" altLang="en-US" sz="1100" b="0" i="0" baseline="0">
              <a:solidFill>
                <a:schemeClr val="dk1"/>
              </a:solidFill>
              <a:effectLst/>
              <a:latin typeface="+mn-lt"/>
              <a:ea typeface="+mn-ea"/>
              <a:cs typeface="+mn-cs"/>
            </a:rPr>
            <a:t>（標準財政規模比約</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％程度）</a:t>
          </a:r>
          <a:r>
            <a:rPr lang="ja-JP" altLang="ja-JP" sz="1100" b="0" i="0" baseline="0">
              <a:solidFill>
                <a:schemeClr val="dk1"/>
              </a:solidFill>
              <a:effectLst/>
              <a:latin typeface="+mn-lt"/>
              <a:ea typeface="+mn-ea"/>
              <a:cs typeface="+mn-cs"/>
            </a:rPr>
            <a:t>を目標に黒字を維持している。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昨年度に引き続き、全会計において黒字となったため、連結実質赤字は生じていない。今後も全ての会計において健全性を保てるよう努めていく。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実質公債費比率の分子が減少しているのは、公債費に充当可能な都市計画税が増加したため（</a:t>
          </a:r>
          <a:r>
            <a:rPr lang="en-US" altLang="ja-JP" sz="1100" b="0" i="0" baseline="0">
              <a:solidFill>
                <a:schemeClr val="dk1"/>
              </a:solidFill>
              <a:effectLst/>
              <a:latin typeface="+mn-lt"/>
              <a:ea typeface="+mn-ea"/>
              <a:cs typeface="+mn-cs"/>
            </a:rPr>
            <a:t>H25:2,284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H26:3,005</a:t>
          </a:r>
          <a:r>
            <a:rPr lang="ja-JP" altLang="ja-JP" sz="1100" b="0" i="0" baseline="0">
              <a:solidFill>
                <a:schemeClr val="dk1"/>
              </a:solidFill>
              <a:effectLst/>
              <a:latin typeface="+mn-lt"/>
              <a:ea typeface="+mn-ea"/>
              <a:cs typeface="+mn-cs"/>
            </a:rPr>
            <a:t>百万円）である。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将来負担比率の分子が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しているのは、</a:t>
          </a:r>
          <a:r>
            <a:rPr lang="ja-JP" altLang="en-US" sz="1100">
              <a:solidFill>
                <a:schemeClr val="dk1"/>
              </a:solidFill>
              <a:effectLst/>
              <a:latin typeface="+mn-lt"/>
              <a:ea typeface="+mn-ea"/>
              <a:cs typeface="+mn-cs"/>
            </a:rPr>
            <a:t>立命館大学の開学に向けた周辺道路や市民開放施設の整備等により</a:t>
          </a:r>
          <a:r>
            <a:rPr lang="ja-JP" altLang="ja-JP" sz="1100">
              <a:solidFill>
                <a:schemeClr val="dk1"/>
              </a:solidFill>
              <a:effectLst/>
              <a:latin typeface="+mn-lt"/>
              <a:ea typeface="+mn-ea"/>
              <a:cs typeface="+mn-cs"/>
            </a:rPr>
            <a:t>地方債の現在高</a:t>
          </a:r>
          <a:r>
            <a:rPr lang="ja-JP" altLang="en-US" sz="1100">
              <a:solidFill>
                <a:schemeClr val="dk1"/>
              </a:solidFill>
              <a:effectLst/>
              <a:latin typeface="+mn-lt"/>
              <a:ea typeface="+mn-ea"/>
              <a:cs typeface="+mn-cs"/>
            </a:rPr>
            <a:t>が増加していることや、債務負担行為に基づく支出予定額が</a:t>
          </a:r>
          <a:r>
            <a:rPr lang="ja-JP" altLang="ja-JP" sz="1100">
              <a:solidFill>
                <a:schemeClr val="dk1"/>
              </a:solidFill>
              <a:effectLst/>
              <a:latin typeface="+mn-lt"/>
              <a:ea typeface="+mn-ea"/>
              <a:cs typeface="+mn-cs"/>
            </a:rPr>
            <a:t>増加した</a:t>
          </a:r>
          <a:r>
            <a:rPr lang="ja-JP" altLang="en-US" sz="1100">
              <a:solidFill>
                <a:schemeClr val="dk1"/>
              </a:solidFill>
              <a:effectLst/>
              <a:latin typeface="+mn-lt"/>
              <a:ea typeface="+mn-ea"/>
              <a:cs typeface="+mn-cs"/>
            </a:rPr>
            <a:t>ことが要因である。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86998255</v>
      </c>
      <c r="BO4" s="349"/>
      <c r="BP4" s="349"/>
      <c r="BQ4" s="349"/>
      <c r="BR4" s="349"/>
      <c r="BS4" s="349"/>
      <c r="BT4" s="349"/>
      <c r="BU4" s="350"/>
      <c r="BV4" s="348">
        <v>86679390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1.7</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85836677</v>
      </c>
      <c r="BO5" s="386"/>
      <c r="BP5" s="386"/>
      <c r="BQ5" s="386"/>
      <c r="BR5" s="386"/>
      <c r="BS5" s="386"/>
      <c r="BT5" s="386"/>
      <c r="BU5" s="387"/>
      <c r="BV5" s="385">
        <v>84864261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89.7</v>
      </c>
      <c r="CU5" s="383"/>
      <c r="CV5" s="383"/>
      <c r="CW5" s="383"/>
      <c r="CX5" s="383"/>
      <c r="CY5" s="383"/>
      <c r="CZ5" s="383"/>
      <c r="DA5" s="384"/>
      <c r="DB5" s="382">
        <v>87.7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1161578</v>
      </c>
      <c r="BO6" s="386"/>
      <c r="BP6" s="386"/>
      <c r="BQ6" s="386"/>
      <c r="BR6" s="386"/>
      <c r="BS6" s="386"/>
      <c r="BT6" s="386"/>
      <c r="BU6" s="387"/>
      <c r="BV6" s="385">
        <v>1815129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95.1</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306183</v>
      </c>
      <c r="BO7" s="386"/>
      <c r="BP7" s="386"/>
      <c r="BQ7" s="386"/>
      <c r="BR7" s="386"/>
      <c r="BS7" s="386"/>
      <c r="BT7" s="386"/>
      <c r="BU7" s="387"/>
      <c r="BV7" s="385">
        <v>867715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49740727</v>
      </c>
      <c r="CU7" s="386"/>
      <c r="CV7" s="386"/>
      <c r="CW7" s="386"/>
      <c r="CX7" s="386"/>
      <c r="CY7" s="386"/>
      <c r="CZ7" s="386"/>
      <c r="DA7" s="387"/>
      <c r="DB7" s="385">
        <v>49884457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855395</v>
      </c>
      <c r="BO8" s="386"/>
      <c r="BP8" s="386"/>
      <c r="BQ8" s="386"/>
      <c r="BR8" s="386"/>
      <c r="BS8" s="386"/>
      <c r="BT8" s="386"/>
      <c r="BU8" s="387"/>
      <c r="BV8" s="385">
        <v>947414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0.94</v>
      </c>
      <c r="CU8" s="426"/>
      <c r="CV8" s="426"/>
      <c r="CW8" s="426"/>
      <c r="CX8" s="426"/>
      <c r="CY8" s="426"/>
      <c r="CZ8" s="426"/>
      <c r="DA8" s="427"/>
      <c r="DB8" s="425">
        <v>0.93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274822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-92019</v>
      </c>
      <c r="BO9" s="386"/>
      <c r="BP9" s="386"/>
      <c r="BQ9" s="386"/>
      <c r="BR9" s="386"/>
      <c r="BS9" s="386"/>
      <c r="BT9" s="386"/>
      <c r="BU9" s="387"/>
      <c r="BV9" s="385">
        <v>125860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8.4</v>
      </c>
      <c r="CU9" s="383"/>
      <c r="CV9" s="383"/>
      <c r="CW9" s="383"/>
      <c r="CX9" s="383"/>
      <c r="CY9" s="383"/>
      <c r="CZ9" s="383"/>
      <c r="DA9" s="384"/>
      <c r="DB9" s="382">
        <v>8.8000000000000007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267961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1420</v>
      </c>
      <c r="BO10" s="386"/>
      <c r="BP10" s="386"/>
      <c r="BQ10" s="386"/>
      <c r="BR10" s="386"/>
      <c r="BS10" s="386"/>
      <c r="BT10" s="386"/>
      <c r="BU10" s="387"/>
      <c r="BV10" s="385">
        <v>3113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278782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276283</v>
      </c>
      <c r="S13" s="467"/>
      <c r="T13" s="467"/>
      <c r="U13" s="467"/>
      <c r="V13" s="468"/>
      <c r="W13" s="401" t="s">
        <v>122</v>
      </c>
      <c r="X13" s="402"/>
      <c r="Y13" s="402"/>
      <c r="Z13" s="402"/>
      <c r="AA13" s="402"/>
      <c r="AB13" s="392"/>
      <c r="AC13" s="436">
        <v>808</v>
      </c>
      <c r="AD13" s="437"/>
      <c r="AE13" s="437"/>
      <c r="AF13" s="437"/>
      <c r="AG13" s="476"/>
      <c r="AH13" s="436">
        <v>1005</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-90599</v>
      </c>
      <c r="BO13" s="386"/>
      <c r="BP13" s="386"/>
      <c r="BQ13" s="386"/>
      <c r="BR13" s="386"/>
      <c r="BS13" s="386"/>
      <c r="BT13" s="386"/>
      <c r="BU13" s="387"/>
      <c r="BV13" s="385">
        <v>128973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-2.1</v>
      </c>
      <c r="CU13" s="383"/>
      <c r="CV13" s="383"/>
      <c r="CW13" s="383"/>
      <c r="CX13" s="383"/>
      <c r="CY13" s="383"/>
      <c r="CZ13" s="383"/>
      <c r="DA13" s="384"/>
      <c r="DB13" s="382">
        <v>-1.6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277689</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275192</v>
      </c>
      <c r="S15" s="467"/>
      <c r="T15" s="467"/>
      <c r="U15" s="467"/>
      <c r="V15" s="468"/>
      <c r="W15" s="401" t="s">
        <v>129</v>
      </c>
      <c r="X15" s="402"/>
      <c r="Y15" s="402"/>
      <c r="Z15" s="402"/>
      <c r="AA15" s="402"/>
      <c r="AB15" s="392"/>
      <c r="AC15" s="436">
        <v>26418</v>
      </c>
      <c r="AD15" s="437"/>
      <c r="AE15" s="437"/>
      <c r="AF15" s="437"/>
      <c r="AG15" s="476"/>
      <c r="AH15" s="436">
        <v>29031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34264163</v>
      </c>
      <c r="BO15" s="349"/>
      <c r="BP15" s="349"/>
      <c r="BQ15" s="349"/>
      <c r="BR15" s="349"/>
      <c r="BS15" s="349"/>
      <c r="BT15" s="349"/>
      <c r="BU15" s="350"/>
      <c r="BV15" s="348">
        <v>33297195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22.7</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36194168</v>
      </c>
      <c r="BO16" s="386"/>
      <c r="BP16" s="386"/>
      <c r="BQ16" s="386"/>
      <c r="BR16" s="386"/>
      <c r="BS16" s="386"/>
      <c r="BT16" s="386"/>
      <c r="BU16" s="387"/>
      <c r="BV16" s="385">
        <v>35761493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89210</v>
      </c>
      <c r="AD17" s="437"/>
      <c r="AE17" s="437"/>
      <c r="AF17" s="437"/>
      <c r="AG17" s="476"/>
      <c r="AH17" s="436">
        <v>93271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44571302</v>
      </c>
      <c r="BO17" s="386"/>
      <c r="BP17" s="386"/>
      <c r="BQ17" s="386"/>
      <c r="BR17" s="386"/>
      <c r="BS17" s="386"/>
      <c r="BT17" s="386"/>
      <c r="BU17" s="387"/>
      <c r="BV17" s="385">
        <v>43547559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76.489999999999995</v>
      </c>
      <c r="M18" s="498"/>
      <c r="N18" s="498"/>
      <c r="O18" s="498"/>
      <c r="P18" s="498"/>
      <c r="Q18" s="498"/>
      <c r="R18" s="499"/>
      <c r="S18" s="499"/>
      <c r="T18" s="499"/>
      <c r="U18" s="499"/>
      <c r="V18" s="500"/>
      <c r="W18" s="403"/>
      <c r="X18" s="404"/>
      <c r="Y18" s="404"/>
      <c r="Z18" s="404"/>
      <c r="AA18" s="404"/>
      <c r="AB18" s="395"/>
      <c r="AC18" s="501">
        <v>76.599999999999994</v>
      </c>
      <c r="AD18" s="502"/>
      <c r="AE18" s="502"/>
      <c r="AF18" s="502"/>
      <c r="AG18" s="503"/>
      <c r="AH18" s="501">
        <v>74.2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45918966</v>
      </c>
      <c r="BO18" s="386"/>
      <c r="BP18" s="386"/>
      <c r="BQ18" s="386"/>
      <c r="BR18" s="386"/>
      <c r="BS18" s="386"/>
      <c r="BT18" s="386"/>
      <c r="BU18" s="387"/>
      <c r="BV18" s="385">
        <v>43495596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3593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56696616</v>
      </c>
      <c r="BO19" s="386"/>
      <c r="BP19" s="386"/>
      <c r="BQ19" s="386"/>
      <c r="BR19" s="386"/>
      <c r="BS19" s="386"/>
      <c r="BT19" s="386"/>
      <c r="BU19" s="387"/>
      <c r="BV19" s="385">
        <v>55704659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112282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58815525</v>
      </c>
      <c r="BO23" s="386"/>
      <c r="BP23" s="386"/>
      <c r="BQ23" s="386"/>
      <c r="BR23" s="386"/>
      <c r="BS23" s="386"/>
      <c r="BT23" s="386"/>
      <c r="BU23" s="387"/>
      <c r="BV23" s="385">
        <v>56488503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7400</v>
      </c>
      <c r="R24" s="437"/>
      <c r="S24" s="437"/>
      <c r="T24" s="437"/>
      <c r="U24" s="437"/>
      <c r="V24" s="476"/>
      <c r="W24" s="531"/>
      <c r="X24" s="519"/>
      <c r="Y24" s="520"/>
      <c r="Z24" s="435" t="s">
        <v>152</v>
      </c>
      <c r="AA24" s="415"/>
      <c r="AB24" s="415"/>
      <c r="AC24" s="415"/>
      <c r="AD24" s="415"/>
      <c r="AE24" s="415"/>
      <c r="AF24" s="415"/>
      <c r="AG24" s="416"/>
      <c r="AH24" s="436">
        <v>1390</v>
      </c>
      <c r="AI24" s="437"/>
      <c r="AJ24" s="437"/>
      <c r="AK24" s="437"/>
      <c r="AL24" s="476"/>
      <c r="AM24" s="436">
        <v>4325680</v>
      </c>
      <c r="AN24" s="437"/>
      <c r="AO24" s="437"/>
      <c r="AP24" s="437"/>
      <c r="AQ24" s="437"/>
      <c r="AR24" s="476"/>
      <c r="AS24" s="436">
        <v>3112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52635463</v>
      </c>
      <c r="BO24" s="386"/>
      <c r="BP24" s="386"/>
      <c r="BQ24" s="386"/>
      <c r="BR24" s="386"/>
      <c r="BS24" s="386"/>
      <c r="BT24" s="386"/>
      <c r="BU24" s="387"/>
      <c r="BV24" s="385">
        <v>50557256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7390</v>
      </c>
      <c r="R25" s="437"/>
      <c r="S25" s="437"/>
      <c r="T25" s="437"/>
      <c r="U25" s="437"/>
      <c r="V25" s="476"/>
      <c r="W25" s="531"/>
      <c r="X25" s="519"/>
      <c r="Y25" s="520"/>
      <c r="Z25" s="435" t="s">
        <v>155</v>
      </c>
      <c r="AA25" s="415"/>
      <c r="AB25" s="415"/>
      <c r="AC25" s="415"/>
      <c r="AD25" s="415"/>
      <c r="AE25" s="415"/>
      <c r="AF25" s="415"/>
      <c r="AG25" s="416"/>
      <c r="AH25" s="436">
        <v>244</v>
      </c>
      <c r="AI25" s="437"/>
      <c r="AJ25" s="437"/>
      <c r="AK25" s="437"/>
      <c r="AL25" s="476"/>
      <c r="AM25" s="436">
        <v>761768</v>
      </c>
      <c r="AN25" s="437"/>
      <c r="AO25" s="437"/>
      <c r="AP25" s="437"/>
      <c r="AQ25" s="437"/>
      <c r="AR25" s="476"/>
      <c r="AS25" s="436">
        <v>3122</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13682745</v>
      </c>
      <c r="BO25" s="349"/>
      <c r="BP25" s="349"/>
      <c r="BQ25" s="349"/>
      <c r="BR25" s="349"/>
      <c r="BS25" s="349"/>
      <c r="BT25" s="349"/>
      <c r="BU25" s="350"/>
      <c r="BV25" s="348">
        <v>18160901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6960</v>
      </c>
      <c r="R26" s="437"/>
      <c r="S26" s="437"/>
      <c r="T26" s="437"/>
      <c r="U26" s="437"/>
      <c r="V26" s="476"/>
      <c r="W26" s="531"/>
      <c r="X26" s="519"/>
      <c r="Y26" s="520"/>
      <c r="Z26" s="435" t="s">
        <v>158</v>
      </c>
      <c r="AA26" s="541"/>
      <c r="AB26" s="541"/>
      <c r="AC26" s="541"/>
      <c r="AD26" s="541"/>
      <c r="AE26" s="541"/>
      <c r="AF26" s="541"/>
      <c r="AG26" s="542"/>
      <c r="AH26" s="436">
        <v>204</v>
      </c>
      <c r="AI26" s="437"/>
      <c r="AJ26" s="437"/>
      <c r="AK26" s="437"/>
      <c r="AL26" s="476"/>
      <c r="AM26" s="436">
        <v>657288</v>
      </c>
      <c r="AN26" s="437"/>
      <c r="AO26" s="437"/>
      <c r="AP26" s="437"/>
      <c r="AQ26" s="437"/>
      <c r="AR26" s="476"/>
      <c r="AS26" s="436">
        <v>3222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73603</v>
      </c>
      <c r="BO26" s="386"/>
      <c r="BP26" s="386"/>
      <c r="BQ26" s="386"/>
      <c r="BR26" s="386"/>
      <c r="BS26" s="386"/>
      <c r="BT26" s="386"/>
      <c r="BU26" s="387"/>
      <c r="BV26" s="385">
        <v>39750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7580</v>
      </c>
      <c r="R27" s="437"/>
      <c r="S27" s="437"/>
      <c r="T27" s="437"/>
      <c r="U27" s="437"/>
      <c r="V27" s="476"/>
      <c r="W27" s="531"/>
      <c r="X27" s="519"/>
      <c r="Y27" s="520"/>
      <c r="Z27" s="435" t="s">
        <v>161</v>
      </c>
      <c r="AA27" s="415"/>
      <c r="AB27" s="415"/>
      <c r="AC27" s="415"/>
      <c r="AD27" s="415"/>
      <c r="AE27" s="415"/>
      <c r="AF27" s="415"/>
      <c r="AG27" s="416"/>
      <c r="AH27" s="436">
        <v>73</v>
      </c>
      <c r="AI27" s="437"/>
      <c r="AJ27" s="437"/>
      <c r="AK27" s="437"/>
      <c r="AL27" s="476"/>
      <c r="AM27" s="436">
        <v>228235</v>
      </c>
      <c r="AN27" s="437"/>
      <c r="AO27" s="437"/>
      <c r="AP27" s="437"/>
      <c r="AQ27" s="437"/>
      <c r="AR27" s="476"/>
      <c r="AS27" s="436">
        <v>3127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708671</v>
      </c>
      <c r="BO27" s="555"/>
      <c r="BP27" s="555"/>
      <c r="BQ27" s="555"/>
      <c r="BR27" s="555"/>
      <c r="BS27" s="555"/>
      <c r="BT27" s="555"/>
      <c r="BU27" s="556"/>
      <c r="BV27" s="554">
        <v>708671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7080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6285520</v>
      </c>
      <c r="BO28" s="349"/>
      <c r="BP28" s="349"/>
      <c r="BQ28" s="349"/>
      <c r="BR28" s="349"/>
      <c r="BS28" s="349"/>
      <c r="BT28" s="349"/>
      <c r="BU28" s="350"/>
      <c r="BV28" s="348">
        <v>5810100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30</v>
      </c>
      <c r="M29" s="437"/>
      <c r="N29" s="437"/>
      <c r="O29" s="437"/>
      <c r="P29" s="476"/>
      <c r="Q29" s="436">
        <v>6640</v>
      </c>
      <c r="R29" s="437"/>
      <c r="S29" s="437"/>
      <c r="T29" s="437"/>
      <c r="U29" s="437"/>
      <c r="V29" s="476"/>
      <c r="W29" s="532"/>
      <c r="X29" s="533"/>
      <c r="Y29" s="534"/>
      <c r="Z29" s="435" t="s">
        <v>168</v>
      </c>
      <c r="AA29" s="415"/>
      <c r="AB29" s="415"/>
      <c r="AC29" s="415"/>
      <c r="AD29" s="415"/>
      <c r="AE29" s="415"/>
      <c r="AF29" s="415"/>
      <c r="AG29" s="416"/>
      <c r="AH29" s="436">
        <v>1463</v>
      </c>
      <c r="AI29" s="437"/>
      <c r="AJ29" s="437"/>
      <c r="AK29" s="437"/>
      <c r="AL29" s="476"/>
      <c r="AM29" s="436">
        <v>4553915</v>
      </c>
      <c r="AN29" s="437"/>
      <c r="AO29" s="437"/>
      <c r="AP29" s="437"/>
      <c r="AQ29" s="437"/>
      <c r="AR29" s="476"/>
      <c r="AS29" s="436">
        <v>3113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t="s">
        <v>119</v>
      </c>
      <c r="BO29" s="386"/>
      <c r="BP29" s="386"/>
      <c r="BQ29" s="386"/>
      <c r="BR29" s="386"/>
      <c r="BS29" s="386"/>
      <c r="BT29" s="386"/>
      <c r="BU29" s="387"/>
      <c r="BV29" s="385" t="s">
        <v>119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10305465</v>
      </c>
      <c r="BO30" s="555"/>
      <c r="BP30" s="555"/>
      <c r="BQ30" s="555"/>
      <c r="BR30" s="555"/>
      <c r="BS30" s="555"/>
      <c r="BT30" s="555"/>
      <c r="BU30" s="556"/>
      <c r="BV30" s="554">
        <v>9501145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大阪府都市競艇組合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茨木市土地開発公社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淀川右岸水防事務組合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茨木市保健医療センター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大阪府後期高齢者医療広域連合（一般会計）</v>
      </c>
      <c r="BZ36" s="567"/>
      <c r="CA36" s="567"/>
      <c r="CB36" s="567"/>
      <c r="CC36" s="567"/>
      <c r="CD36" s="567"/>
      <c r="CE36" s="567"/>
      <c r="CF36" s="567"/>
      <c r="CG36" s="567"/>
      <c r="CH36" s="567"/>
      <c r="CI36" s="567"/>
      <c r="CJ36" s="567"/>
      <c r="CK36" s="567"/>
      <c r="CL36" s="567"/>
      <c r="CM36" s="567"/>
      <c r="CN36" s="165"/>
      <c r="CO36" s="566">
        <f t="shared" si="3"/>
        <v>15</v>
      </c>
      <c r="CP36" s="566"/>
      <c r="CQ36" s="567" t="str">
        <f>IF('各会計、関係団体の財政状況及び健全化判断比率'!BS9="","",'各会計、関係団体の財政状況及び健全化判断比率'!BS9)</f>
        <v>茨木市文化振興財団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大阪府後期高齢者医療広域連合（後期高齢者医療特別会計）</v>
      </c>
      <c r="BZ37" s="567"/>
      <c r="CA37" s="567"/>
      <c r="CB37" s="567"/>
      <c r="CC37" s="567"/>
      <c r="CD37" s="567"/>
      <c r="CE37" s="567"/>
      <c r="CF37" s="567"/>
      <c r="CG37" s="567"/>
      <c r="CH37" s="567"/>
      <c r="CI37" s="567"/>
      <c r="CJ37" s="567"/>
      <c r="CK37" s="567"/>
      <c r="CL37" s="567"/>
      <c r="CM37" s="567"/>
      <c r="CN37" s="165"/>
      <c r="CO37" s="566">
        <f t="shared" si="3"/>
        <v>16</v>
      </c>
      <c r="CP37" s="566"/>
      <c r="CQ37" s="567" t="str">
        <f>IF('各会計、関係団体の財政状況及び健全化判断比率'!BS10="","",'各会計、関係団体の財政状況及び健全化判断比率'!BS10)</f>
        <v>茨木市観光協会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大阪広域水道企業団（水道事業会計）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大阪広域水道企業団（工業用水道事業会計）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44394030</v>
      </c>
      <c r="S5" s="583"/>
      <c r="T5" s="583"/>
      <c r="U5" s="583"/>
      <c r="V5" s="583"/>
      <c r="W5" s="583"/>
      <c r="X5" s="583"/>
      <c r="Y5" s="584"/>
      <c r="Z5" s="585">
        <v>51</v>
      </c>
      <c r="AA5" s="585"/>
      <c r="AB5" s="585"/>
      <c r="AC5" s="585"/>
      <c r="AD5" s="586">
        <v>40646024</v>
      </c>
      <c r="AE5" s="586"/>
      <c r="AF5" s="586"/>
      <c r="AG5" s="586"/>
      <c r="AH5" s="586"/>
      <c r="AI5" s="586"/>
      <c r="AJ5" s="586"/>
      <c r="AK5" s="586"/>
      <c r="AL5" s="587">
        <v>84.2</v>
      </c>
      <c r="AM5" s="588"/>
      <c r="AN5" s="588"/>
      <c r="AO5" s="589"/>
      <c r="AP5" s="579" t="s">
        <v>206</v>
      </c>
      <c r="AQ5" s="580"/>
      <c r="AR5" s="580"/>
      <c r="AS5" s="580"/>
      <c r="AT5" s="580"/>
      <c r="AU5" s="580"/>
      <c r="AV5" s="580"/>
      <c r="AW5" s="580"/>
      <c r="AX5" s="580"/>
      <c r="AY5" s="580"/>
      <c r="AZ5" s="580"/>
      <c r="BA5" s="580"/>
      <c r="BB5" s="580"/>
      <c r="BC5" s="580"/>
      <c r="BD5" s="580"/>
      <c r="BE5" s="580"/>
      <c r="BF5" s="581"/>
      <c r="BG5" s="593">
        <v>40645987</v>
      </c>
      <c r="BH5" s="594"/>
      <c r="BI5" s="594"/>
      <c r="BJ5" s="594"/>
      <c r="BK5" s="594"/>
      <c r="BL5" s="594"/>
      <c r="BM5" s="594"/>
      <c r="BN5" s="595"/>
      <c r="BO5" s="596">
        <v>91.6</v>
      </c>
      <c r="BP5" s="596"/>
      <c r="BQ5" s="596"/>
      <c r="BR5" s="596"/>
      <c r="BS5" s="597">
        <v>469456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446879</v>
      </c>
      <c r="S6" s="594"/>
      <c r="T6" s="594"/>
      <c r="U6" s="594"/>
      <c r="V6" s="594"/>
      <c r="W6" s="594"/>
      <c r="X6" s="594"/>
      <c r="Y6" s="595"/>
      <c r="Z6" s="596">
        <v>0.5</v>
      </c>
      <c r="AA6" s="596"/>
      <c r="AB6" s="596"/>
      <c r="AC6" s="596"/>
      <c r="AD6" s="597">
        <v>446879</v>
      </c>
      <c r="AE6" s="597"/>
      <c r="AF6" s="597"/>
      <c r="AG6" s="597"/>
      <c r="AH6" s="597"/>
      <c r="AI6" s="597"/>
      <c r="AJ6" s="597"/>
      <c r="AK6" s="597"/>
      <c r="AL6" s="598">
        <v>0.9</v>
      </c>
      <c r="AM6" s="599"/>
      <c r="AN6" s="599"/>
      <c r="AO6" s="600"/>
      <c r="AP6" s="590" t="s">
        <v>211</v>
      </c>
      <c r="AQ6" s="591"/>
      <c r="AR6" s="591"/>
      <c r="AS6" s="591"/>
      <c r="AT6" s="591"/>
      <c r="AU6" s="591"/>
      <c r="AV6" s="591"/>
      <c r="AW6" s="591"/>
      <c r="AX6" s="591"/>
      <c r="AY6" s="591"/>
      <c r="AZ6" s="591"/>
      <c r="BA6" s="591"/>
      <c r="BB6" s="591"/>
      <c r="BC6" s="591"/>
      <c r="BD6" s="591"/>
      <c r="BE6" s="591"/>
      <c r="BF6" s="592"/>
      <c r="BG6" s="593">
        <v>40645987</v>
      </c>
      <c r="BH6" s="594"/>
      <c r="BI6" s="594"/>
      <c r="BJ6" s="594"/>
      <c r="BK6" s="594"/>
      <c r="BL6" s="594"/>
      <c r="BM6" s="594"/>
      <c r="BN6" s="595"/>
      <c r="BO6" s="596">
        <v>91.6</v>
      </c>
      <c r="BP6" s="596"/>
      <c r="BQ6" s="596"/>
      <c r="BR6" s="596"/>
      <c r="BS6" s="597">
        <v>469456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578818</v>
      </c>
      <c r="CS6" s="594"/>
      <c r="CT6" s="594"/>
      <c r="CU6" s="594"/>
      <c r="CV6" s="594"/>
      <c r="CW6" s="594"/>
      <c r="CX6" s="594"/>
      <c r="CY6" s="595"/>
      <c r="CZ6" s="596">
        <v>0.7</v>
      </c>
      <c r="DA6" s="596"/>
      <c r="DB6" s="596"/>
      <c r="DC6" s="596"/>
      <c r="DD6" s="602" t="s">
        <v>213</v>
      </c>
      <c r="DE6" s="594"/>
      <c r="DF6" s="594"/>
      <c r="DG6" s="594"/>
      <c r="DH6" s="594"/>
      <c r="DI6" s="594"/>
      <c r="DJ6" s="594"/>
      <c r="DK6" s="594"/>
      <c r="DL6" s="594"/>
      <c r="DM6" s="594"/>
      <c r="DN6" s="594"/>
      <c r="DO6" s="594"/>
      <c r="DP6" s="595"/>
      <c r="DQ6" s="602">
        <v>578818</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180281</v>
      </c>
      <c r="S7" s="594"/>
      <c r="T7" s="594"/>
      <c r="U7" s="594"/>
      <c r="V7" s="594"/>
      <c r="W7" s="594"/>
      <c r="X7" s="594"/>
      <c r="Y7" s="595"/>
      <c r="Z7" s="596">
        <v>0.2</v>
      </c>
      <c r="AA7" s="596"/>
      <c r="AB7" s="596"/>
      <c r="AC7" s="596"/>
      <c r="AD7" s="597">
        <v>180281</v>
      </c>
      <c r="AE7" s="597"/>
      <c r="AF7" s="597"/>
      <c r="AG7" s="597"/>
      <c r="AH7" s="597"/>
      <c r="AI7" s="597"/>
      <c r="AJ7" s="597"/>
      <c r="AK7" s="597"/>
      <c r="AL7" s="598">
        <v>0.4</v>
      </c>
      <c r="AM7" s="599"/>
      <c r="AN7" s="599"/>
      <c r="AO7" s="600"/>
      <c r="AP7" s="590" t="s">
        <v>215</v>
      </c>
      <c r="AQ7" s="591"/>
      <c r="AR7" s="591"/>
      <c r="AS7" s="591"/>
      <c r="AT7" s="591"/>
      <c r="AU7" s="591"/>
      <c r="AV7" s="591"/>
      <c r="AW7" s="591"/>
      <c r="AX7" s="591"/>
      <c r="AY7" s="591"/>
      <c r="AZ7" s="591"/>
      <c r="BA7" s="591"/>
      <c r="BB7" s="591"/>
      <c r="BC7" s="591"/>
      <c r="BD7" s="591"/>
      <c r="BE7" s="591"/>
      <c r="BF7" s="592"/>
      <c r="BG7" s="593">
        <v>20666695</v>
      </c>
      <c r="BH7" s="594"/>
      <c r="BI7" s="594"/>
      <c r="BJ7" s="594"/>
      <c r="BK7" s="594"/>
      <c r="BL7" s="594"/>
      <c r="BM7" s="594"/>
      <c r="BN7" s="595"/>
      <c r="BO7" s="596">
        <v>46.6</v>
      </c>
      <c r="BP7" s="596"/>
      <c r="BQ7" s="596"/>
      <c r="BR7" s="596"/>
      <c r="BS7" s="597">
        <v>469456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5907909</v>
      </c>
      <c r="CS7" s="594"/>
      <c r="CT7" s="594"/>
      <c r="CU7" s="594"/>
      <c r="CV7" s="594"/>
      <c r="CW7" s="594"/>
      <c r="CX7" s="594"/>
      <c r="CY7" s="595"/>
      <c r="CZ7" s="596">
        <v>6.9</v>
      </c>
      <c r="DA7" s="596"/>
      <c r="DB7" s="596"/>
      <c r="DC7" s="596"/>
      <c r="DD7" s="602">
        <v>130191</v>
      </c>
      <c r="DE7" s="594"/>
      <c r="DF7" s="594"/>
      <c r="DG7" s="594"/>
      <c r="DH7" s="594"/>
      <c r="DI7" s="594"/>
      <c r="DJ7" s="594"/>
      <c r="DK7" s="594"/>
      <c r="DL7" s="594"/>
      <c r="DM7" s="594"/>
      <c r="DN7" s="594"/>
      <c r="DO7" s="594"/>
      <c r="DP7" s="595"/>
      <c r="DQ7" s="602">
        <v>4927244</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486925</v>
      </c>
      <c r="S8" s="594"/>
      <c r="T8" s="594"/>
      <c r="U8" s="594"/>
      <c r="V8" s="594"/>
      <c r="W8" s="594"/>
      <c r="X8" s="594"/>
      <c r="Y8" s="595"/>
      <c r="Z8" s="596">
        <v>0.6</v>
      </c>
      <c r="AA8" s="596"/>
      <c r="AB8" s="596"/>
      <c r="AC8" s="596"/>
      <c r="AD8" s="597">
        <v>486925</v>
      </c>
      <c r="AE8" s="597"/>
      <c r="AF8" s="597"/>
      <c r="AG8" s="597"/>
      <c r="AH8" s="597"/>
      <c r="AI8" s="597"/>
      <c r="AJ8" s="597"/>
      <c r="AK8" s="597"/>
      <c r="AL8" s="598">
        <v>1</v>
      </c>
      <c r="AM8" s="599"/>
      <c r="AN8" s="599"/>
      <c r="AO8" s="600"/>
      <c r="AP8" s="590" t="s">
        <v>218</v>
      </c>
      <c r="AQ8" s="591"/>
      <c r="AR8" s="591"/>
      <c r="AS8" s="591"/>
      <c r="AT8" s="591"/>
      <c r="AU8" s="591"/>
      <c r="AV8" s="591"/>
      <c r="AW8" s="591"/>
      <c r="AX8" s="591"/>
      <c r="AY8" s="591"/>
      <c r="AZ8" s="591"/>
      <c r="BA8" s="591"/>
      <c r="BB8" s="591"/>
      <c r="BC8" s="591"/>
      <c r="BD8" s="591"/>
      <c r="BE8" s="591"/>
      <c r="BF8" s="592"/>
      <c r="BG8" s="593">
        <v>449317</v>
      </c>
      <c r="BH8" s="594"/>
      <c r="BI8" s="594"/>
      <c r="BJ8" s="594"/>
      <c r="BK8" s="594"/>
      <c r="BL8" s="594"/>
      <c r="BM8" s="594"/>
      <c r="BN8" s="595"/>
      <c r="BO8" s="596">
        <v>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39477214</v>
      </c>
      <c r="CS8" s="594"/>
      <c r="CT8" s="594"/>
      <c r="CU8" s="594"/>
      <c r="CV8" s="594"/>
      <c r="CW8" s="594"/>
      <c r="CX8" s="594"/>
      <c r="CY8" s="595"/>
      <c r="CZ8" s="596">
        <v>46</v>
      </c>
      <c r="DA8" s="596"/>
      <c r="DB8" s="596"/>
      <c r="DC8" s="596"/>
      <c r="DD8" s="602">
        <v>584570</v>
      </c>
      <c r="DE8" s="594"/>
      <c r="DF8" s="594"/>
      <c r="DG8" s="594"/>
      <c r="DH8" s="594"/>
      <c r="DI8" s="594"/>
      <c r="DJ8" s="594"/>
      <c r="DK8" s="594"/>
      <c r="DL8" s="594"/>
      <c r="DM8" s="594"/>
      <c r="DN8" s="594"/>
      <c r="DO8" s="594"/>
      <c r="DP8" s="595"/>
      <c r="DQ8" s="602">
        <v>18556046</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256633</v>
      </c>
      <c r="S9" s="594"/>
      <c r="T9" s="594"/>
      <c r="U9" s="594"/>
      <c r="V9" s="594"/>
      <c r="W9" s="594"/>
      <c r="X9" s="594"/>
      <c r="Y9" s="595"/>
      <c r="Z9" s="596">
        <v>0.3</v>
      </c>
      <c r="AA9" s="596"/>
      <c r="AB9" s="596"/>
      <c r="AC9" s="596"/>
      <c r="AD9" s="597">
        <v>256633</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16621439</v>
      </c>
      <c r="BH9" s="594"/>
      <c r="BI9" s="594"/>
      <c r="BJ9" s="594"/>
      <c r="BK9" s="594"/>
      <c r="BL9" s="594"/>
      <c r="BM9" s="594"/>
      <c r="BN9" s="595"/>
      <c r="BO9" s="596">
        <v>37.4</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7068731</v>
      </c>
      <c r="CS9" s="594"/>
      <c r="CT9" s="594"/>
      <c r="CU9" s="594"/>
      <c r="CV9" s="594"/>
      <c r="CW9" s="594"/>
      <c r="CX9" s="594"/>
      <c r="CY9" s="595"/>
      <c r="CZ9" s="596">
        <v>8.1999999999999993</v>
      </c>
      <c r="DA9" s="596"/>
      <c r="DB9" s="596"/>
      <c r="DC9" s="596"/>
      <c r="DD9" s="602">
        <v>411467</v>
      </c>
      <c r="DE9" s="594"/>
      <c r="DF9" s="594"/>
      <c r="DG9" s="594"/>
      <c r="DH9" s="594"/>
      <c r="DI9" s="594"/>
      <c r="DJ9" s="594"/>
      <c r="DK9" s="594"/>
      <c r="DL9" s="594"/>
      <c r="DM9" s="594"/>
      <c r="DN9" s="594"/>
      <c r="DO9" s="594"/>
      <c r="DP9" s="595"/>
      <c r="DQ9" s="602">
        <v>6312794</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3109174</v>
      </c>
      <c r="S10" s="594"/>
      <c r="T10" s="594"/>
      <c r="U10" s="594"/>
      <c r="V10" s="594"/>
      <c r="W10" s="594"/>
      <c r="X10" s="594"/>
      <c r="Y10" s="595"/>
      <c r="Z10" s="596">
        <v>3.6</v>
      </c>
      <c r="AA10" s="596"/>
      <c r="AB10" s="596"/>
      <c r="AC10" s="596"/>
      <c r="AD10" s="597">
        <v>3109174</v>
      </c>
      <c r="AE10" s="597"/>
      <c r="AF10" s="597"/>
      <c r="AG10" s="597"/>
      <c r="AH10" s="597"/>
      <c r="AI10" s="597"/>
      <c r="AJ10" s="597"/>
      <c r="AK10" s="597"/>
      <c r="AL10" s="598">
        <v>6.4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716834</v>
      </c>
      <c r="BH10" s="594"/>
      <c r="BI10" s="594"/>
      <c r="BJ10" s="594"/>
      <c r="BK10" s="594"/>
      <c r="BL10" s="594"/>
      <c r="BM10" s="594"/>
      <c r="BN10" s="595"/>
      <c r="BO10" s="596">
        <v>1.6</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146435</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88595</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98240</v>
      </c>
      <c r="S11" s="594"/>
      <c r="T11" s="594"/>
      <c r="U11" s="594"/>
      <c r="V11" s="594"/>
      <c r="W11" s="594"/>
      <c r="X11" s="594"/>
      <c r="Y11" s="595"/>
      <c r="Z11" s="596">
        <v>0.1</v>
      </c>
      <c r="AA11" s="596"/>
      <c r="AB11" s="596"/>
      <c r="AC11" s="596"/>
      <c r="AD11" s="597">
        <v>98240</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2879105</v>
      </c>
      <c r="BH11" s="594"/>
      <c r="BI11" s="594"/>
      <c r="BJ11" s="594"/>
      <c r="BK11" s="594"/>
      <c r="BL11" s="594"/>
      <c r="BM11" s="594"/>
      <c r="BN11" s="595"/>
      <c r="BO11" s="596">
        <v>6.5</v>
      </c>
      <c r="BP11" s="596"/>
      <c r="BQ11" s="596"/>
      <c r="BR11" s="596"/>
      <c r="BS11" s="602">
        <v>469456</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275117</v>
      </c>
      <c r="CS11" s="594"/>
      <c r="CT11" s="594"/>
      <c r="CU11" s="594"/>
      <c r="CV11" s="594"/>
      <c r="CW11" s="594"/>
      <c r="CX11" s="594"/>
      <c r="CY11" s="595"/>
      <c r="CZ11" s="596">
        <v>0.3</v>
      </c>
      <c r="DA11" s="596"/>
      <c r="DB11" s="596"/>
      <c r="DC11" s="596"/>
      <c r="DD11" s="602">
        <v>63750</v>
      </c>
      <c r="DE11" s="594"/>
      <c r="DF11" s="594"/>
      <c r="DG11" s="594"/>
      <c r="DH11" s="594"/>
      <c r="DI11" s="594"/>
      <c r="DJ11" s="594"/>
      <c r="DK11" s="594"/>
      <c r="DL11" s="594"/>
      <c r="DM11" s="594"/>
      <c r="DN11" s="594"/>
      <c r="DO11" s="594"/>
      <c r="DP11" s="595"/>
      <c r="DQ11" s="602">
        <v>260791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18021464</v>
      </c>
      <c r="BH12" s="594"/>
      <c r="BI12" s="594"/>
      <c r="BJ12" s="594"/>
      <c r="BK12" s="594"/>
      <c r="BL12" s="594"/>
      <c r="BM12" s="594"/>
      <c r="BN12" s="595"/>
      <c r="BO12" s="596">
        <v>40.6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925513</v>
      </c>
      <c r="CS12" s="594"/>
      <c r="CT12" s="594"/>
      <c r="CU12" s="594"/>
      <c r="CV12" s="594"/>
      <c r="CW12" s="594"/>
      <c r="CX12" s="594"/>
      <c r="CY12" s="595"/>
      <c r="CZ12" s="596">
        <v>1.1000000000000001</v>
      </c>
      <c r="DA12" s="596"/>
      <c r="DB12" s="596"/>
      <c r="DC12" s="596"/>
      <c r="DD12" s="602" t="s">
        <v>219</v>
      </c>
      <c r="DE12" s="594"/>
      <c r="DF12" s="594"/>
      <c r="DG12" s="594"/>
      <c r="DH12" s="594"/>
      <c r="DI12" s="594"/>
      <c r="DJ12" s="594"/>
      <c r="DK12" s="594"/>
      <c r="DL12" s="594"/>
      <c r="DM12" s="594"/>
      <c r="DN12" s="594"/>
      <c r="DO12" s="594"/>
      <c r="DP12" s="595"/>
      <c r="DQ12" s="602">
        <v>572274</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109669</v>
      </c>
      <c r="S13" s="594"/>
      <c r="T13" s="594"/>
      <c r="U13" s="594"/>
      <c r="V13" s="594"/>
      <c r="W13" s="594"/>
      <c r="X13" s="594"/>
      <c r="Y13" s="595"/>
      <c r="Z13" s="596">
        <v>0.1</v>
      </c>
      <c r="AA13" s="596"/>
      <c r="AB13" s="596"/>
      <c r="AC13" s="596"/>
      <c r="AD13" s="597">
        <v>109669</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17729766</v>
      </c>
      <c r="BH13" s="594"/>
      <c r="BI13" s="594"/>
      <c r="BJ13" s="594"/>
      <c r="BK13" s="594"/>
      <c r="BL13" s="594"/>
      <c r="BM13" s="594"/>
      <c r="BN13" s="595"/>
      <c r="BO13" s="596">
        <v>39.9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14818838</v>
      </c>
      <c r="CS13" s="594"/>
      <c r="CT13" s="594"/>
      <c r="CU13" s="594"/>
      <c r="CV13" s="594"/>
      <c r="CW13" s="594"/>
      <c r="CX13" s="594"/>
      <c r="CY13" s="595"/>
      <c r="CZ13" s="596">
        <v>17.3</v>
      </c>
      <c r="DA13" s="596"/>
      <c r="DB13" s="596"/>
      <c r="DC13" s="596"/>
      <c r="DD13" s="602">
        <v>7998757</v>
      </c>
      <c r="DE13" s="594"/>
      <c r="DF13" s="594"/>
      <c r="DG13" s="594"/>
      <c r="DH13" s="594"/>
      <c r="DI13" s="594"/>
      <c r="DJ13" s="594"/>
      <c r="DK13" s="594"/>
      <c r="DL13" s="594"/>
      <c r="DM13" s="594"/>
      <c r="DN13" s="594"/>
      <c r="DO13" s="594"/>
      <c r="DP13" s="595"/>
      <c r="DQ13" s="602">
        <v>9540563</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214539</v>
      </c>
      <c r="BH14" s="594"/>
      <c r="BI14" s="594"/>
      <c r="BJ14" s="594"/>
      <c r="BK14" s="594"/>
      <c r="BL14" s="594"/>
      <c r="BM14" s="594"/>
      <c r="BN14" s="595"/>
      <c r="BO14" s="596">
        <v>0.5</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2473756</v>
      </c>
      <c r="CS14" s="594"/>
      <c r="CT14" s="594"/>
      <c r="CU14" s="594"/>
      <c r="CV14" s="594"/>
      <c r="CW14" s="594"/>
      <c r="CX14" s="594"/>
      <c r="CY14" s="595"/>
      <c r="CZ14" s="596">
        <v>2.9</v>
      </c>
      <c r="DA14" s="596"/>
      <c r="DB14" s="596"/>
      <c r="DC14" s="596"/>
      <c r="DD14" s="602">
        <v>402234</v>
      </c>
      <c r="DE14" s="594"/>
      <c r="DF14" s="594"/>
      <c r="DG14" s="594"/>
      <c r="DH14" s="594"/>
      <c r="DI14" s="594"/>
      <c r="DJ14" s="594"/>
      <c r="DK14" s="594"/>
      <c r="DL14" s="594"/>
      <c r="DM14" s="594"/>
      <c r="DN14" s="594"/>
      <c r="DO14" s="594"/>
      <c r="DP14" s="595"/>
      <c r="DQ14" s="602">
        <v>2217325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208819</v>
      </c>
      <c r="S15" s="594"/>
      <c r="T15" s="594"/>
      <c r="U15" s="594"/>
      <c r="V15" s="594"/>
      <c r="W15" s="594"/>
      <c r="X15" s="594"/>
      <c r="Y15" s="595"/>
      <c r="Z15" s="596">
        <v>0.2</v>
      </c>
      <c r="AA15" s="596"/>
      <c r="AB15" s="596"/>
      <c r="AC15" s="596"/>
      <c r="AD15" s="597">
        <v>208819</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1743289</v>
      </c>
      <c r="BH15" s="594"/>
      <c r="BI15" s="594"/>
      <c r="BJ15" s="594"/>
      <c r="BK15" s="594"/>
      <c r="BL15" s="594"/>
      <c r="BM15" s="594"/>
      <c r="BN15" s="595"/>
      <c r="BO15" s="596">
        <v>3.9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9283299</v>
      </c>
      <c r="CS15" s="594"/>
      <c r="CT15" s="594"/>
      <c r="CU15" s="594"/>
      <c r="CV15" s="594"/>
      <c r="CW15" s="594"/>
      <c r="CX15" s="594"/>
      <c r="CY15" s="595"/>
      <c r="CZ15" s="596">
        <v>10.8</v>
      </c>
      <c r="DA15" s="596"/>
      <c r="DB15" s="596"/>
      <c r="DC15" s="596"/>
      <c r="DD15" s="602">
        <v>1644083</v>
      </c>
      <c r="DE15" s="594"/>
      <c r="DF15" s="594"/>
      <c r="DG15" s="594"/>
      <c r="DH15" s="594"/>
      <c r="DI15" s="594"/>
      <c r="DJ15" s="594"/>
      <c r="DK15" s="594"/>
      <c r="DL15" s="594"/>
      <c r="DM15" s="594"/>
      <c r="DN15" s="594"/>
      <c r="DO15" s="594"/>
      <c r="DP15" s="595"/>
      <c r="DQ15" s="602">
        <v>7639620</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2239655</v>
      </c>
      <c r="S16" s="594"/>
      <c r="T16" s="594"/>
      <c r="U16" s="594"/>
      <c r="V16" s="594"/>
      <c r="W16" s="594"/>
      <c r="X16" s="594"/>
      <c r="Y16" s="595"/>
      <c r="Z16" s="596">
        <v>2.6</v>
      </c>
      <c r="AA16" s="596"/>
      <c r="AB16" s="596"/>
      <c r="AC16" s="596"/>
      <c r="AD16" s="597">
        <v>1940055</v>
      </c>
      <c r="AE16" s="597"/>
      <c r="AF16" s="597"/>
      <c r="AG16" s="597"/>
      <c r="AH16" s="597"/>
      <c r="AI16" s="597"/>
      <c r="AJ16" s="597"/>
      <c r="AK16" s="597"/>
      <c r="AL16" s="598">
        <v>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103309</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v>63230</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1940055</v>
      </c>
      <c r="S17" s="594"/>
      <c r="T17" s="594"/>
      <c r="U17" s="594"/>
      <c r="V17" s="594"/>
      <c r="W17" s="594"/>
      <c r="X17" s="594"/>
      <c r="Y17" s="595"/>
      <c r="Z17" s="596">
        <v>2.2000000000000002</v>
      </c>
      <c r="AA17" s="596"/>
      <c r="AB17" s="596"/>
      <c r="AC17" s="596"/>
      <c r="AD17" s="597">
        <v>1940055</v>
      </c>
      <c r="AE17" s="597"/>
      <c r="AF17" s="597"/>
      <c r="AG17" s="597"/>
      <c r="AH17" s="597"/>
      <c r="AI17" s="597"/>
      <c r="AJ17" s="597"/>
      <c r="AK17" s="597"/>
      <c r="AL17" s="598">
        <v>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4777738</v>
      </c>
      <c r="CS17" s="594"/>
      <c r="CT17" s="594"/>
      <c r="CU17" s="594"/>
      <c r="CV17" s="594"/>
      <c r="CW17" s="594"/>
      <c r="CX17" s="594"/>
      <c r="CY17" s="595"/>
      <c r="CZ17" s="596">
        <v>5.6</v>
      </c>
      <c r="DA17" s="596"/>
      <c r="DB17" s="596"/>
      <c r="DC17" s="596"/>
      <c r="DD17" s="602" t="s">
        <v>219</v>
      </c>
      <c r="DE17" s="594"/>
      <c r="DF17" s="594"/>
      <c r="DG17" s="594"/>
      <c r="DH17" s="594"/>
      <c r="DI17" s="594"/>
      <c r="DJ17" s="594"/>
      <c r="DK17" s="594"/>
      <c r="DL17" s="594"/>
      <c r="DM17" s="594"/>
      <c r="DN17" s="594"/>
      <c r="DO17" s="594"/>
      <c r="DP17" s="595"/>
      <c r="DQ17" s="602">
        <v>4777738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299560</v>
      </c>
      <c r="S18" s="594"/>
      <c r="T18" s="594"/>
      <c r="U18" s="594"/>
      <c r="V18" s="594"/>
      <c r="W18" s="594"/>
      <c r="X18" s="594"/>
      <c r="Y18" s="595"/>
      <c r="Z18" s="596">
        <v>0.3</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40</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3748043</v>
      </c>
      <c r="BH19" s="594"/>
      <c r="BI19" s="594"/>
      <c r="BJ19" s="594"/>
      <c r="BK19" s="594"/>
      <c r="BL19" s="594"/>
      <c r="BM19" s="594"/>
      <c r="BN19" s="595"/>
      <c r="BO19" s="596">
        <v>8.4</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51530305</v>
      </c>
      <c r="S20" s="594"/>
      <c r="T20" s="594"/>
      <c r="U20" s="594"/>
      <c r="V20" s="594"/>
      <c r="W20" s="594"/>
      <c r="X20" s="594"/>
      <c r="Y20" s="595"/>
      <c r="Z20" s="596">
        <v>59.2</v>
      </c>
      <c r="AA20" s="596"/>
      <c r="AB20" s="596"/>
      <c r="AC20" s="596"/>
      <c r="AD20" s="597">
        <v>47482699</v>
      </c>
      <c r="AE20" s="597"/>
      <c r="AF20" s="597"/>
      <c r="AG20" s="597"/>
      <c r="AH20" s="597"/>
      <c r="AI20" s="597"/>
      <c r="AJ20" s="597"/>
      <c r="AK20" s="597"/>
      <c r="AL20" s="598">
        <v>98.3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3748043</v>
      </c>
      <c r="BH20" s="594"/>
      <c r="BI20" s="594"/>
      <c r="BJ20" s="594"/>
      <c r="BK20" s="594"/>
      <c r="BL20" s="594"/>
      <c r="BM20" s="594"/>
      <c r="BN20" s="595"/>
      <c r="BO20" s="596">
        <v>8.4</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85836677</v>
      </c>
      <c r="CS20" s="594"/>
      <c r="CT20" s="594"/>
      <c r="CU20" s="594"/>
      <c r="CV20" s="594"/>
      <c r="CW20" s="594"/>
      <c r="CX20" s="594"/>
      <c r="CY20" s="595"/>
      <c r="CZ20" s="596">
        <v>100</v>
      </c>
      <c r="DA20" s="596"/>
      <c r="DB20" s="596"/>
      <c r="DC20" s="596"/>
      <c r="DD20" s="602">
        <v>11235052</v>
      </c>
      <c r="DE20" s="594"/>
      <c r="DF20" s="594"/>
      <c r="DG20" s="594"/>
      <c r="DH20" s="594"/>
      <c r="DI20" s="594"/>
      <c r="DJ20" s="594"/>
      <c r="DK20" s="594"/>
      <c r="DL20" s="594"/>
      <c r="DM20" s="594"/>
      <c r="DN20" s="594"/>
      <c r="DO20" s="594"/>
      <c r="DP20" s="595"/>
      <c r="DQ20" s="602">
        <v>55535038</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45941</v>
      </c>
      <c r="S21" s="594"/>
      <c r="T21" s="594"/>
      <c r="U21" s="594"/>
      <c r="V21" s="594"/>
      <c r="W21" s="594"/>
      <c r="X21" s="594"/>
      <c r="Y21" s="595"/>
      <c r="Z21" s="596">
        <v>0.1</v>
      </c>
      <c r="AA21" s="596"/>
      <c r="AB21" s="596"/>
      <c r="AC21" s="596"/>
      <c r="AD21" s="597">
        <v>45941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37</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1329487</v>
      </c>
      <c r="S22" s="594"/>
      <c r="T22" s="594"/>
      <c r="U22" s="594"/>
      <c r="V22" s="594"/>
      <c r="W22" s="594"/>
      <c r="X22" s="594"/>
      <c r="Y22" s="595"/>
      <c r="Z22" s="596">
        <v>1.5</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1229987</v>
      </c>
      <c r="S23" s="594"/>
      <c r="T23" s="594"/>
      <c r="U23" s="594"/>
      <c r="V23" s="594"/>
      <c r="W23" s="594"/>
      <c r="X23" s="594"/>
      <c r="Y23" s="595"/>
      <c r="Z23" s="596">
        <v>1.4</v>
      </c>
      <c r="AA23" s="596"/>
      <c r="AB23" s="596"/>
      <c r="AC23" s="596"/>
      <c r="AD23" s="597">
        <v>331536</v>
      </c>
      <c r="AE23" s="597"/>
      <c r="AF23" s="597"/>
      <c r="AG23" s="597"/>
      <c r="AH23" s="597"/>
      <c r="AI23" s="597"/>
      <c r="AJ23" s="597"/>
      <c r="AK23" s="597"/>
      <c r="AL23" s="598">
        <v>0.7</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3748006</v>
      </c>
      <c r="BH23" s="594"/>
      <c r="BI23" s="594"/>
      <c r="BJ23" s="594"/>
      <c r="BK23" s="594"/>
      <c r="BL23" s="594"/>
      <c r="BM23" s="594"/>
      <c r="BN23" s="595"/>
      <c r="BO23" s="596">
        <v>8.4</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432303</v>
      </c>
      <c r="S24" s="594"/>
      <c r="T24" s="594"/>
      <c r="U24" s="594"/>
      <c r="V24" s="594"/>
      <c r="W24" s="594"/>
      <c r="X24" s="594"/>
      <c r="Y24" s="595"/>
      <c r="Z24" s="596">
        <v>0.5</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43153191</v>
      </c>
      <c r="CS24" s="583"/>
      <c r="CT24" s="583"/>
      <c r="CU24" s="583"/>
      <c r="CV24" s="583"/>
      <c r="CW24" s="583"/>
      <c r="CX24" s="583"/>
      <c r="CY24" s="584"/>
      <c r="CZ24" s="622">
        <v>50.3</v>
      </c>
      <c r="DA24" s="623"/>
      <c r="DB24" s="623"/>
      <c r="DC24" s="624"/>
      <c r="DD24" s="621">
        <v>24385303</v>
      </c>
      <c r="DE24" s="583"/>
      <c r="DF24" s="583"/>
      <c r="DG24" s="583"/>
      <c r="DH24" s="583"/>
      <c r="DI24" s="583"/>
      <c r="DJ24" s="583"/>
      <c r="DK24" s="584"/>
      <c r="DL24" s="621">
        <v>24308213</v>
      </c>
      <c r="DM24" s="583"/>
      <c r="DN24" s="583"/>
      <c r="DO24" s="583"/>
      <c r="DP24" s="583"/>
      <c r="DQ24" s="583"/>
      <c r="DR24" s="583"/>
      <c r="DS24" s="583"/>
      <c r="DT24" s="583"/>
      <c r="DU24" s="583"/>
      <c r="DV24" s="584"/>
      <c r="DW24" s="587">
        <v>47.5</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16036030</v>
      </c>
      <c r="S25" s="594"/>
      <c r="T25" s="594"/>
      <c r="U25" s="594"/>
      <c r="V25" s="594"/>
      <c r="W25" s="594"/>
      <c r="X25" s="594"/>
      <c r="Y25" s="595"/>
      <c r="Z25" s="596">
        <v>18.399999999999999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12964691</v>
      </c>
      <c r="CS25" s="625"/>
      <c r="CT25" s="625"/>
      <c r="CU25" s="625"/>
      <c r="CV25" s="625"/>
      <c r="CW25" s="625"/>
      <c r="CX25" s="625"/>
      <c r="CY25" s="626"/>
      <c r="CZ25" s="627">
        <v>15.1</v>
      </c>
      <c r="DA25" s="628"/>
      <c r="DB25" s="628"/>
      <c r="DC25" s="629"/>
      <c r="DD25" s="602">
        <v>11899791</v>
      </c>
      <c r="DE25" s="625"/>
      <c r="DF25" s="625"/>
      <c r="DG25" s="625"/>
      <c r="DH25" s="625"/>
      <c r="DI25" s="625"/>
      <c r="DJ25" s="625"/>
      <c r="DK25" s="626"/>
      <c r="DL25" s="602">
        <v>11823327</v>
      </c>
      <c r="DM25" s="625"/>
      <c r="DN25" s="625"/>
      <c r="DO25" s="625"/>
      <c r="DP25" s="625"/>
      <c r="DQ25" s="625"/>
      <c r="DR25" s="625"/>
      <c r="DS25" s="625"/>
      <c r="DT25" s="625"/>
      <c r="DU25" s="625"/>
      <c r="DV25" s="626"/>
      <c r="DW25" s="598">
        <v>23.1</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9253173</v>
      </c>
      <c r="CS26" s="594"/>
      <c r="CT26" s="594"/>
      <c r="CU26" s="594"/>
      <c r="CV26" s="594"/>
      <c r="CW26" s="594"/>
      <c r="CX26" s="594"/>
      <c r="CY26" s="595"/>
      <c r="CZ26" s="627">
        <v>10.8</v>
      </c>
      <c r="DA26" s="628"/>
      <c r="DB26" s="628"/>
      <c r="DC26" s="629"/>
      <c r="DD26" s="602">
        <v>8297066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6246718</v>
      </c>
      <c r="S27" s="594"/>
      <c r="T27" s="594"/>
      <c r="U27" s="594"/>
      <c r="V27" s="594"/>
      <c r="W27" s="594"/>
      <c r="X27" s="594"/>
      <c r="Y27" s="595"/>
      <c r="Z27" s="596">
        <v>7.2</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44394030</v>
      </c>
      <c r="BH27" s="594"/>
      <c r="BI27" s="594"/>
      <c r="BJ27" s="594"/>
      <c r="BK27" s="594"/>
      <c r="BL27" s="594"/>
      <c r="BM27" s="594"/>
      <c r="BN27" s="595"/>
      <c r="BO27" s="596">
        <v>100</v>
      </c>
      <c r="BP27" s="596"/>
      <c r="BQ27" s="596"/>
      <c r="BR27" s="596"/>
      <c r="BS27" s="602">
        <v>469456</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25410762</v>
      </c>
      <c r="CS27" s="625"/>
      <c r="CT27" s="625"/>
      <c r="CU27" s="625"/>
      <c r="CV27" s="625"/>
      <c r="CW27" s="625"/>
      <c r="CX27" s="625"/>
      <c r="CY27" s="626"/>
      <c r="CZ27" s="627">
        <v>29.6</v>
      </c>
      <c r="DA27" s="628"/>
      <c r="DB27" s="628"/>
      <c r="DC27" s="629"/>
      <c r="DD27" s="602">
        <v>7707774</v>
      </c>
      <c r="DE27" s="625"/>
      <c r="DF27" s="625"/>
      <c r="DG27" s="625"/>
      <c r="DH27" s="625"/>
      <c r="DI27" s="625"/>
      <c r="DJ27" s="625"/>
      <c r="DK27" s="626"/>
      <c r="DL27" s="602">
        <v>7707148</v>
      </c>
      <c r="DM27" s="625"/>
      <c r="DN27" s="625"/>
      <c r="DO27" s="625"/>
      <c r="DP27" s="625"/>
      <c r="DQ27" s="625"/>
      <c r="DR27" s="625"/>
      <c r="DS27" s="625"/>
      <c r="DT27" s="625"/>
      <c r="DU27" s="625"/>
      <c r="DV27" s="626"/>
      <c r="DW27" s="598">
        <v>15.1</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188933</v>
      </c>
      <c r="S28" s="594"/>
      <c r="T28" s="594"/>
      <c r="U28" s="594"/>
      <c r="V28" s="594"/>
      <c r="W28" s="594"/>
      <c r="X28" s="594"/>
      <c r="Y28" s="595"/>
      <c r="Z28" s="596">
        <v>0.2</v>
      </c>
      <c r="AA28" s="596"/>
      <c r="AB28" s="596"/>
      <c r="AC28" s="596"/>
      <c r="AD28" s="597">
        <v>35533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4777738</v>
      </c>
      <c r="CS28" s="594"/>
      <c r="CT28" s="594"/>
      <c r="CU28" s="594"/>
      <c r="CV28" s="594"/>
      <c r="CW28" s="594"/>
      <c r="CX28" s="594"/>
      <c r="CY28" s="595"/>
      <c r="CZ28" s="627">
        <v>5.6</v>
      </c>
      <c r="DA28" s="628"/>
      <c r="DB28" s="628"/>
      <c r="DC28" s="629"/>
      <c r="DD28" s="602">
        <v>4777738</v>
      </c>
      <c r="DE28" s="594"/>
      <c r="DF28" s="594"/>
      <c r="DG28" s="594"/>
      <c r="DH28" s="594"/>
      <c r="DI28" s="594"/>
      <c r="DJ28" s="594"/>
      <c r="DK28" s="595"/>
      <c r="DL28" s="602">
        <v>4777738</v>
      </c>
      <c r="DM28" s="594"/>
      <c r="DN28" s="594"/>
      <c r="DO28" s="594"/>
      <c r="DP28" s="594"/>
      <c r="DQ28" s="594"/>
      <c r="DR28" s="594"/>
      <c r="DS28" s="594"/>
      <c r="DT28" s="594"/>
      <c r="DU28" s="594"/>
      <c r="DV28" s="595"/>
      <c r="DW28" s="598">
        <v>9.3000000000000007</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20613</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4777738</v>
      </c>
      <c r="CS29" s="625"/>
      <c r="CT29" s="625"/>
      <c r="CU29" s="625"/>
      <c r="CV29" s="625"/>
      <c r="CW29" s="625"/>
      <c r="CX29" s="625"/>
      <c r="CY29" s="626"/>
      <c r="CZ29" s="627">
        <v>5.6</v>
      </c>
      <c r="DA29" s="628"/>
      <c r="DB29" s="628"/>
      <c r="DC29" s="629"/>
      <c r="DD29" s="602">
        <v>4777738</v>
      </c>
      <c r="DE29" s="625"/>
      <c r="DF29" s="625"/>
      <c r="DG29" s="625"/>
      <c r="DH29" s="625"/>
      <c r="DI29" s="625"/>
      <c r="DJ29" s="625"/>
      <c r="DK29" s="626"/>
      <c r="DL29" s="602">
        <v>4777738</v>
      </c>
      <c r="DM29" s="625"/>
      <c r="DN29" s="625"/>
      <c r="DO29" s="625"/>
      <c r="DP29" s="625"/>
      <c r="DQ29" s="625"/>
      <c r="DR29" s="625"/>
      <c r="DS29" s="625"/>
      <c r="DT29" s="625"/>
      <c r="DU29" s="625"/>
      <c r="DV29" s="626"/>
      <c r="DW29" s="598">
        <v>9.3000000000000007</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91429</v>
      </c>
      <c r="S30" s="594"/>
      <c r="T30" s="594"/>
      <c r="U30" s="594"/>
      <c r="V30" s="594"/>
      <c r="W30" s="594"/>
      <c r="X30" s="594"/>
      <c r="Y30" s="595"/>
      <c r="Z30" s="596">
        <v>0.1</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v>
      </c>
      <c r="BH30" s="652"/>
      <c r="BI30" s="652"/>
      <c r="BJ30" s="652"/>
      <c r="BK30" s="652"/>
      <c r="BL30" s="652"/>
      <c r="BM30" s="588">
        <v>96.3</v>
      </c>
      <c r="BN30" s="652"/>
      <c r="BO30" s="652"/>
      <c r="BP30" s="652"/>
      <c r="BQ30" s="653"/>
      <c r="BR30" s="651">
        <v>99</v>
      </c>
      <c r="BS30" s="652"/>
      <c r="BT30" s="652"/>
      <c r="BU30" s="652"/>
      <c r="BV30" s="652"/>
      <c r="BW30" s="652"/>
      <c r="BX30" s="588">
        <v>96.2</v>
      </c>
      <c r="BY30" s="652"/>
      <c r="BZ30" s="652"/>
      <c r="CA30" s="652"/>
      <c r="CB30" s="653"/>
      <c r="CD30" s="656"/>
      <c r="CE30" s="657"/>
      <c r="CF30" s="607" t="s">
        <v>291</v>
      </c>
      <c r="CG30" s="608"/>
      <c r="CH30" s="608"/>
      <c r="CI30" s="608"/>
      <c r="CJ30" s="608"/>
      <c r="CK30" s="608"/>
      <c r="CL30" s="608"/>
      <c r="CM30" s="608"/>
      <c r="CN30" s="608"/>
      <c r="CO30" s="608"/>
      <c r="CP30" s="608"/>
      <c r="CQ30" s="609"/>
      <c r="CR30" s="593">
        <v>4051578</v>
      </c>
      <c r="CS30" s="594"/>
      <c r="CT30" s="594"/>
      <c r="CU30" s="594"/>
      <c r="CV30" s="594"/>
      <c r="CW30" s="594"/>
      <c r="CX30" s="594"/>
      <c r="CY30" s="595"/>
      <c r="CZ30" s="627">
        <v>4.7</v>
      </c>
      <c r="DA30" s="628"/>
      <c r="DB30" s="628"/>
      <c r="DC30" s="629"/>
      <c r="DD30" s="602">
        <v>4051578</v>
      </c>
      <c r="DE30" s="594"/>
      <c r="DF30" s="594"/>
      <c r="DG30" s="594"/>
      <c r="DH30" s="594"/>
      <c r="DI30" s="594"/>
      <c r="DJ30" s="594"/>
      <c r="DK30" s="595"/>
      <c r="DL30" s="602">
        <v>4051578</v>
      </c>
      <c r="DM30" s="594"/>
      <c r="DN30" s="594"/>
      <c r="DO30" s="594"/>
      <c r="DP30" s="594"/>
      <c r="DQ30" s="594"/>
      <c r="DR30" s="594"/>
      <c r="DS30" s="594"/>
      <c r="DT30" s="594"/>
      <c r="DU30" s="594"/>
      <c r="DV30" s="595"/>
      <c r="DW30" s="598">
        <v>7.9</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1341129</v>
      </c>
      <c r="S31" s="594"/>
      <c r="T31" s="594"/>
      <c r="U31" s="594"/>
      <c r="V31" s="594"/>
      <c r="W31" s="594"/>
      <c r="X31" s="594"/>
      <c r="Y31" s="595"/>
      <c r="Z31" s="596">
        <v>1.5</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95.4</v>
      </c>
      <c r="BN31" s="649"/>
      <c r="BO31" s="649"/>
      <c r="BP31" s="649"/>
      <c r="BQ31" s="650"/>
      <c r="BR31" s="648">
        <v>98.8</v>
      </c>
      <c r="BS31" s="625"/>
      <c r="BT31" s="625"/>
      <c r="BU31" s="625"/>
      <c r="BV31" s="625"/>
      <c r="BW31" s="625"/>
      <c r="BX31" s="599">
        <v>95.3</v>
      </c>
      <c r="BY31" s="649"/>
      <c r="BZ31" s="649"/>
      <c r="CA31" s="649"/>
      <c r="CB31" s="650"/>
      <c r="CD31" s="656"/>
      <c r="CE31" s="657"/>
      <c r="CF31" s="607" t="s">
        <v>295</v>
      </c>
      <c r="CG31" s="608"/>
      <c r="CH31" s="608"/>
      <c r="CI31" s="608"/>
      <c r="CJ31" s="608"/>
      <c r="CK31" s="608"/>
      <c r="CL31" s="608"/>
      <c r="CM31" s="608"/>
      <c r="CN31" s="608"/>
      <c r="CO31" s="608"/>
      <c r="CP31" s="608"/>
      <c r="CQ31" s="609"/>
      <c r="CR31" s="593">
        <v>726160</v>
      </c>
      <c r="CS31" s="625"/>
      <c r="CT31" s="625"/>
      <c r="CU31" s="625"/>
      <c r="CV31" s="625"/>
      <c r="CW31" s="625"/>
      <c r="CX31" s="625"/>
      <c r="CY31" s="626"/>
      <c r="CZ31" s="627">
        <v>0.8</v>
      </c>
      <c r="DA31" s="628"/>
      <c r="DB31" s="628"/>
      <c r="DC31" s="629"/>
      <c r="DD31" s="602">
        <v>726160</v>
      </c>
      <c r="DE31" s="625"/>
      <c r="DF31" s="625"/>
      <c r="DG31" s="625"/>
      <c r="DH31" s="625"/>
      <c r="DI31" s="625"/>
      <c r="DJ31" s="625"/>
      <c r="DK31" s="626"/>
      <c r="DL31" s="602">
        <v>726160</v>
      </c>
      <c r="DM31" s="625"/>
      <c r="DN31" s="625"/>
      <c r="DO31" s="625"/>
      <c r="DP31" s="625"/>
      <c r="DQ31" s="625"/>
      <c r="DR31" s="625"/>
      <c r="DS31" s="625"/>
      <c r="DT31" s="625"/>
      <c r="DU31" s="625"/>
      <c r="DV31" s="626"/>
      <c r="DW31" s="598">
        <v>1.4</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2126780</v>
      </c>
      <c r="S32" s="594"/>
      <c r="T32" s="594"/>
      <c r="U32" s="594"/>
      <c r="V32" s="594"/>
      <c r="W32" s="594"/>
      <c r="X32" s="594"/>
      <c r="Y32" s="595"/>
      <c r="Z32" s="596">
        <v>2.4</v>
      </c>
      <c r="AA32" s="596"/>
      <c r="AB32" s="596"/>
      <c r="AC32" s="596"/>
      <c r="AD32" s="597">
        <v>392755</v>
      </c>
      <c r="AE32" s="597"/>
      <c r="AF32" s="597"/>
      <c r="AG32" s="597"/>
      <c r="AH32" s="597"/>
      <c r="AI32" s="597"/>
      <c r="AJ32" s="597"/>
      <c r="AK32" s="597"/>
      <c r="AL32" s="598">
        <v>0.8</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96.9</v>
      </c>
      <c r="BN32" s="661"/>
      <c r="BO32" s="661"/>
      <c r="BP32" s="661"/>
      <c r="BQ32" s="663"/>
      <c r="BR32" s="660">
        <v>99.2</v>
      </c>
      <c r="BS32" s="661"/>
      <c r="BT32" s="661"/>
      <c r="BU32" s="661"/>
      <c r="BV32" s="661"/>
      <c r="BW32" s="661"/>
      <c r="BX32" s="662">
        <v>96.9</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6378600</v>
      </c>
      <c r="S33" s="594"/>
      <c r="T33" s="594"/>
      <c r="U33" s="594"/>
      <c r="V33" s="594"/>
      <c r="W33" s="594"/>
      <c r="X33" s="594"/>
      <c r="Y33" s="595"/>
      <c r="Z33" s="596">
        <v>7.3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31345125</v>
      </c>
      <c r="CS33" s="625"/>
      <c r="CT33" s="625"/>
      <c r="CU33" s="625"/>
      <c r="CV33" s="625"/>
      <c r="CW33" s="625"/>
      <c r="CX33" s="625"/>
      <c r="CY33" s="626"/>
      <c r="CZ33" s="627">
        <v>36.5</v>
      </c>
      <c r="DA33" s="628"/>
      <c r="DB33" s="628"/>
      <c r="DC33" s="629"/>
      <c r="DD33" s="602">
        <v>26472414</v>
      </c>
      <c r="DE33" s="625"/>
      <c r="DF33" s="625"/>
      <c r="DG33" s="625"/>
      <c r="DH33" s="625"/>
      <c r="DI33" s="625"/>
      <c r="DJ33" s="625"/>
      <c r="DK33" s="626"/>
      <c r="DL33" s="602">
        <v>21610753</v>
      </c>
      <c r="DM33" s="625"/>
      <c r="DN33" s="625"/>
      <c r="DO33" s="625"/>
      <c r="DP33" s="625"/>
      <c r="DQ33" s="625"/>
      <c r="DR33" s="625"/>
      <c r="DS33" s="625"/>
      <c r="DT33" s="625"/>
      <c r="DU33" s="625"/>
      <c r="DV33" s="626"/>
      <c r="DW33" s="598">
        <v>42.2</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14097381</v>
      </c>
      <c r="CS34" s="594"/>
      <c r="CT34" s="594"/>
      <c r="CU34" s="594"/>
      <c r="CV34" s="594"/>
      <c r="CW34" s="594"/>
      <c r="CX34" s="594"/>
      <c r="CY34" s="595"/>
      <c r="CZ34" s="627">
        <v>16.399999999999999</v>
      </c>
      <c r="DA34" s="628"/>
      <c r="DB34" s="628"/>
      <c r="DC34" s="629"/>
      <c r="DD34" s="602">
        <v>11619561</v>
      </c>
      <c r="DE34" s="594"/>
      <c r="DF34" s="594"/>
      <c r="DG34" s="594"/>
      <c r="DH34" s="594"/>
      <c r="DI34" s="594"/>
      <c r="DJ34" s="594"/>
      <c r="DK34" s="595"/>
      <c r="DL34" s="602">
        <v>10670919</v>
      </c>
      <c r="DM34" s="594"/>
      <c r="DN34" s="594"/>
      <c r="DO34" s="594"/>
      <c r="DP34" s="594"/>
      <c r="DQ34" s="594"/>
      <c r="DR34" s="594"/>
      <c r="DS34" s="594"/>
      <c r="DT34" s="594"/>
      <c r="DU34" s="594"/>
      <c r="DV34" s="595"/>
      <c r="DW34" s="598">
        <v>20.9</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2878100</v>
      </c>
      <c r="S35" s="594"/>
      <c r="T35" s="594"/>
      <c r="U35" s="594"/>
      <c r="V35" s="594"/>
      <c r="W35" s="594"/>
      <c r="X35" s="594"/>
      <c r="Y35" s="595"/>
      <c r="Z35" s="596">
        <v>3.3</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10773524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145876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1035018</v>
      </c>
      <c r="CS35" s="625"/>
      <c r="CT35" s="625"/>
      <c r="CU35" s="625"/>
      <c r="CV35" s="625"/>
      <c r="CW35" s="625"/>
      <c r="CX35" s="625"/>
      <c r="CY35" s="626"/>
      <c r="CZ35" s="627">
        <v>1.2</v>
      </c>
      <c r="DA35" s="628"/>
      <c r="DB35" s="628"/>
      <c r="DC35" s="629"/>
      <c r="DD35" s="602">
        <v>1015636</v>
      </c>
      <c r="DE35" s="625"/>
      <c r="DF35" s="625"/>
      <c r="DG35" s="625"/>
      <c r="DH35" s="625"/>
      <c r="DI35" s="625"/>
      <c r="DJ35" s="625"/>
      <c r="DK35" s="626"/>
      <c r="DL35" s="602">
        <v>984662</v>
      </c>
      <c r="DM35" s="625"/>
      <c r="DN35" s="625"/>
      <c r="DO35" s="625"/>
      <c r="DP35" s="625"/>
      <c r="DQ35" s="625"/>
      <c r="DR35" s="625"/>
      <c r="DS35" s="625"/>
      <c r="DT35" s="625"/>
      <c r="DU35" s="625"/>
      <c r="DV35" s="626"/>
      <c r="DW35" s="598">
        <v>1.9</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86998255</v>
      </c>
      <c r="S36" s="666"/>
      <c r="T36" s="666"/>
      <c r="U36" s="666"/>
      <c r="V36" s="666"/>
      <c r="W36" s="666"/>
      <c r="X36" s="666"/>
      <c r="Y36" s="667"/>
      <c r="Z36" s="668">
        <v>100</v>
      </c>
      <c r="AA36" s="668"/>
      <c r="AB36" s="668"/>
      <c r="AC36" s="668"/>
      <c r="AD36" s="669">
        <v>48288464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3354208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-810712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4276979</v>
      </c>
      <c r="CS36" s="594"/>
      <c r="CT36" s="594"/>
      <c r="CU36" s="594"/>
      <c r="CV36" s="594"/>
      <c r="CW36" s="594"/>
      <c r="CX36" s="594"/>
      <c r="CY36" s="595"/>
      <c r="CZ36" s="627">
        <v>5</v>
      </c>
      <c r="DA36" s="628"/>
      <c r="DB36" s="628"/>
      <c r="DC36" s="629"/>
      <c r="DD36" s="602">
        <v>3589943</v>
      </c>
      <c r="DE36" s="594"/>
      <c r="DF36" s="594"/>
      <c r="DG36" s="594"/>
      <c r="DH36" s="594"/>
      <c r="DI36" s="594"/>
      <c r="DJ36" s="594"/>
      <c r="DK36" s="595"/>
      <c r="DL36" s="602">
        <v>2567561</v>
      </c>
      <c r="DM36" s="594"/>
      <c r="DN36" s="594"/>
      <c r="DO36" s="594"/>
      <c r="DP36" s="594"/>
      <c r="DQ36" s="594"/>
      <c r="DR36" s="594"/>
      <c r="DS36" s="594"/>
      <c r="DT36" s="594"/>
      <c r="DU36" s="594"/>
      <c r="DV36" s="595"/>
      <c r="DW36" s="598">
        <v>5</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141498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39239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5493</v>
      </c>
      <c r="CS37" s="625"/>
      <c r="CT37" s="625"/>
      <c r="CU37" s="625"/>
      <c r="CV37" s="625"/>
      <c r="CW37" s="625"/>
      <c r="CX37" s="625"/>
      <c r="CY37" s="626"/>
      <c r="CZ37" s="627">
        <v>0</v>
      </c>
      <c r="DA37" s="628"/>
      <c r="DB37" s="628"/>
      <c r="DC37" s="629"/>
      <c r="DD37" s="602">
        <v>5493</v>
      </c>
      <c r="DE37" s="625"/>
      <c r="DF37" s="625"/>
      <c r="DG37" s="625"/>
      <c r="DH37" s="625"/>
      <c r="DI37" s="625"/>
      <c r="DJ37" s="625"/>
      <c r="DK37" s="626"/>
      <c r="DL37" s="602">
        <v>5493</v>
      </c>
      <c r="DM37" s="625"/>
      <c r="DN37" s="625"/>
      <c r="DO37" s="625"/>
      <c r="DP37" s="625"/>
      <c r="DQ37" s="625"/>
      <c r="DR37" s="625"/>
      <c r="DS37" s="625"/>
      <c r="DT37" s="625"/>
      <c r="DU37" s="625"/>
      <c r="DV37" s="626"/>
      <c r="DW37" s="598">
        <v>0</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72468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65527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10701056</v>
      </c>
      <c r="CS38" s="594"/>
      <c r="CT38" s="594"/>
      <c r="CU38" s="594"/>
      <c r="CV38" s="594"/>
      <c r="CW38" s="594"/>
      <c r="CX38" s="594"/>
      <c r="CY38" s="595"/>
      <c r="CZ38" s="627">
        <v>12.5</v>
      </c>
      <c r="DA38" s="628"/>
      <c r="DB38" s="628"/>
      <c r="DC38" s="629"/>
      <c r="DD38" s="602">
        <v>9440210</v>
      </c>
      <c r="DE38" s="594"/>
      <c r="DF38" s="594"/>
      <c r="DG38" s="594"/>
      <c r="DH38" s="594"/>
      <c r="DI38" s="594"/>
      <c r="DJ38" s="594"/>
      <c r="DK38" s="595"/>
      <c r="DL38" s="602">
        <v>7383376</v>
      </c>
      <c r="DM38" s="594"/>
      <c r="DN38" s="594"/>
      <c r="DO38" s="594"/>
      <c r="DP38" s="594"/>
      <c r="DQ38" s="594"/>
      <c r="DR38" s="594"/>
      <c r="DS38" s="594"/>
      <c r="DT38" s="594"/>
      <c r="DU38" s="594"/>
      <c r="DV38" s="595"/>
      <c r="DW38" s="598">
        <v>14.4</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806020</v>
      </c>
      <c r="CS39" s="625"/>
      <c r="CT39" s="625"/>
      <c r="CU39" s="625"/>
      <c r="CV39" s="625"/>
      <c r="CW39" s="625"/>
      <c r="CX39" s="625"/>
      <c r="CY39" s="626"/>
      <c r="CZ39" s="627">
        <v>0.9</v>
      </c>
      <c r="DA39" s="628"/>
      <c r="DB39" s="628"/>
      <c r="DC39" s="629"/>
      <c r="DD39" s="602">
        <v>798593</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2505321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428671</v>
      </c>
      <c r="CS40" s="594"/>
      <c r="CT40" s="594"/>
      <c r="CU40" s="594"/>
      <c r="CV40" s="594"/>
      <c r="CW40" s="594"/>
      <c r="CX40" s="594"/>
      <c r="CY40" s="595"/>
      <c r="CZ40" s="627">
        <v>0.5</v>
      </c>
      <c r="DA40" s="628"/>
      <c r="DB40" s="628"/>
      <c r="DC40" s="629"/>
      <c r="DD40" s="602">
        <v>8471</v>
      </c>
      <c r="DE40" s="594"/>
      <c r="DF40" s="594"/>
      <c r="DG40" s="594"/>
      <c r="DH40" s="594"/>
      <c r="DI40" s="594"/>
      <c r="DJ40" s="594"/>
      <c r="DK40" s="595"/>
      <c r="DL40" s="602">
        <v>4235</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4700029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300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11338361</v>
      </c>
      <c r="CS42" s="594"/>
      <c r="CT42" s="594"/>
      <c r="CU42" s="594"/>
      <c r="CV42" s="594"/>
      <c r="CW42" s="594"/>
      <c r="CX42" s="594"/>
      <c r="CY42" s="595"/>
      <c r="CZ42" s="627">
        <v>13.2</v>
      </c>
      <c r="DA42" s="676"/>
      <c r="DB42" s="676"/>
      <c r="DC42" s="677"/>
      <c r="DD42" s="602">
        <v>4677321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325676</v>
      </c>
      <c r="CS43" s="625"/>
      <c r="CT43" s="625"/>
      <c r="CU43" s="625"/>
      <c r="CV43" s="625"/>
      <c r="CW43" s="625"/>
      <c r="CX43" s="625"/>
      <c r="CY43" s="626"/>
      <c r="CZ43" s="627">
        <v>0.4</v>
      </c>
      <c r="DA43" s="628"/>
      <c r="DB43" s="628"/>
      <c r="DC43" s="629"/>
      <c r="DD43" s="602">
        <v>325676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11235052</v>
      </c>
      <c r="CS44" s="594"/>
      <c r="CT44" s="594"/>
      <c r="CU44" s="594"/>
      <c r="CV44" s="594"/>
      <c r="CW44" s="594"/>
      <c r="CX44" s="594"/>
      <c r="CY44" s="595"/>
      <c r="CZ44" s="627">
        <v>13.1</v>
      </c>
      <c r="DA44" s="676"/>
      <c r="DB44" s="676"/>
      <c r="DC44" s="677"/>
      <c r="DD44" s="602">
        <v>4614091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4682860</v>
      </c>
      <c r="CS45" s="625"/>
      <c r="CT45" s="625"/>
      <c r="CU45" s="625"/>
      <c r="CV45" s="625"/>
      <c r="CW45" s="625"/>
      <c r="CX45" s="625"/>
      <c r="CY45" s="626"/>
      <c r="CZ45" s="627">
        <v>5.5</v>
      </c>
      <c r="DA45" s="628"/>
      <c r="DB45" s="628"/>
      <c r="DC45" s="629"/>
      <c r="DD45" s="602">
        <v>353222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6524794</v>
      </c>
      <c r="CS46" s="594"/>
      <c r="CT46" s="594"/>
      <c r="CU46" s="594"/>
      <c r="CV46" s="594"/>
      <c r="CW46" s="594"/>
      <c r="CX46" s="594"/>
      <c r="CY46" s="595"/>
      <c r="CZ46" s="627">
        <v>7.6</v>
      </c>
      <c r="DA46" s="676"/>
      <c r="DB46" s="676"/>
      <c r="DC46" s="677"/>
      <c r="DD46" s="602">
        <v>4257771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103309</v>
      </c>
      <c r="CS47" s="625"/>
      <c r="CT47" s="625"/>
      <c r="CU47" s="625"/>
      <c r="CV47" s="625"/>
      <c r="CW47" s="625"/>
      <c r="CX47" s="625"/>
      <c r="CY47" s="626"/>
      <c r="CZ47" s="627">
        <v>0.1</v>
      </c>
      <c r="DA47" s="628"/>
      <c r="DB47" s="628"/>
      <c r="DC47" s="629"/>
      <c r="DD47" s="602">
        <v>63230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85836677</v>
      </c>
      <c r="CS49" s="661"/>
      <c r="CT49" s="661"/>
      <c r="CU49" s="661"/>
      <c r="CV49" s="661"/>
      <c r="CW49" s="661"/>
      <c r="CX49" s="661"/>
      <c r="CY49" s="688"/>
      <c r="CZ49" s="689">
        <v>100</v>
      </c>
      <c r="DA49" s="690"/>
      <c r="DB49" s="690"/>
      <c r="DC49" s="691"/>
      <c r="DD49" s="692">
        <v>55535038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88963</v>
      </c>
      <c r="R7" s="723"/>
      <c r="S7" s="723"/>
      <c r="T7" s="723"/>
      <c r="U7" s="723"/>
      <c r="V7" s="723">
        <v>87802</v>
      </c>
      <c r="W7" s="723"/>
      <c r="X7" s="723"/>
      <c r="Y7" s="723"/>
      <c r="Z7" s="723"/>
      <c r="AA7" s="723">
        <v>1162</v>
      </c>
      <c r="AB7" s="723"/>
      <c r="AC7" s="723"/>
      <c r="AD7" s="723"/>
      <c r="AE7" s="724"/>
      <c r="AF7" s="725">
        <v>855</v>
      </c>
      <c r="AG7" s="726"/>
      <c r="AH7" s="726"/>
      <c r="AI7" s="726"/>
      <c r="AJ7" s="727"/>
      <c r="AK7" s="762">
        <v>662</v>
      </c>
      <c r="AL7" s="763"/>
      <c r="AM7" s="763"/>
      <c r="AN7" s="763"/>
      <c r="AO7" s="763"/>
      <c r="AP7" s="763">
        <v>58816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8</v>
      </c>
      <c r="CI7" s="760"/>
      <c r="CJ7" s="760"/>
      <c r="CK7" s="760"/>
      <c r="CL7" s="761"/>
      <c r="CM7" s="759">
        <v>32</v>
      </c>
      <c r="CN7" s="760"/>
      <c r="CO7" s="760"/>
      <c r="CP7" s="760"/>
      <c r="CQ7" s="761"/>
      <c r="CR7" s="759">
        <v>5</v>
      </c>
      <c r="CS7" s="760"/>
      <c r="CT7" s="760"/>
      <c r="CU7" s="760"/>
      <c r="CV7" s="761"/>
      <c r="CW7" s="759" t="s">
        <v>525</v>
      </c>
      <c r="CX7" s="760"/>
      <c r="CY7" s="760"/>
      <c r="CZ7" s="760"/>
      <c r="DA7" s="761"/>
      <c r="DB7" s="759">
        <v>709</v>
      </c>
      <c r="DC7" s="760"/>
      <c r="DD7" s="760"/>
      <c r="DE7" s="760"/>
      <c r="DF7" s="761"/>
      <c r="DG7" s="759" t="s">
        <v>525</v>
      </c>
      <c r="DH7" s="760"/>
      <c r="DI7" s="760"/>
      <c r="DJ7" s="760"/>
      <c r="DK7" s="761"/>
      <c r="DL7" s="759" t="s">
        <v>525</v>
      </c>
      <c r="DM7" s="760"/>
      <c r="DN7" s="760"/>
      <c r="DO7" s="760"/>
      <c r="DP7" s="761"/>
      <c r="DQ7" s="759" t="s">
        <v>525</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533</v>
      </c>
      <c r="BT8" s="757"/>
      <c r="BU8" s="757"/>
      <c r="BV8" s="757"/>
      <c r="BW8" s="757"/>
      <c r="BX8" s="757"/>
      <c r="BY8" s="757"/>
      <c r="BZ8" s="757"/>
      <c r="CA8" s="757"/>
      <c r="CB8" s="757"/>
      <c r="CC8" s="757"/>
      <c r="CD8" s="757"/>
      <c r="CE8" s="757"/>
      <c r="CF8" s="757"/>
      <c r="CG8" s="758"/>
      <c r="CH8" s="769">
        <v>-8</v>
      </c>
      <c r="CI8" s="770"/>
      <c r="CJ8" s="770"/>
      <c r="CK8" s="770"/>
      <c r="CL8" s="771"/>
      <c r="CM8" s="769">
        <v>32</v>
      </c>
      <c r="CN8" s="770"/>
      <c r="CO8" s="770"/>
      <c r="CP8" s="770"/>
      <c r="CQ8" s="771"/>
      <c r="CR8" s="769">
        <v>6</v>
      </c>
      <c r="CS8" s="770"/>
      <c r="CT8" s="770"/>
      <c r="CU8" s="770"/>
      <c r="CV8" s="771"/>
      <c r="CW8" s="769" t="s">
        <v>537</v>
      </c>
      <c r="CX8" s="770"/>
      <c r="CY8" s="770"/>
      <c r="CZ8" s="770"/>
      <c r="DA8" s="771"/>
      <c r="DB8" s="769" t="s">
        <v>536</v>
      </c>
      <c r="DC8" s="770"/>
      <c r="DD8" s="770"/>
      <c r="DE8" s="770"/>
      <c r="DF8" s="771"/>
      <c r="DG8" s="769" t="s">
        <v>525</v>
      </c>
      <c r="DH8" s="770"/>
      <c r="DI8" s="770"/>
      <c r="DJ8" s="770"/>
      <c r="DK8" s="771"/>
      <c r="DL8" s="769" t="s">
        <v>525</v>
      </c>
      <c r="DM8" s="770"/>
      <c r="DN8" s="770"/>
      <c r="DO8" s="770"/>
      <c r="DP8" s="771"/>
      <c r="DQ8" s="769" t="s">
        <v>536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534</v>
      </c>
      <c r="BT9" s="757"/>
      <c r="BU9" s="757"/>
      <c r="BV9" s="757"/>
      <c r="BW9" s="757"/>
      <c r="BX9" s="757"/>
      <c r="BY9" s="757"/>
      <c r="BZ9" s="757"/>
      <c r="CA9" s="757"/>
      <c r="CB9" s="757"/>
      <c r="CC9" s="757"/>
      <c r="CD9" s="757"/>
      <c r="CE9" s="757"/>
      <c r="CF9" s="757"/>
      <c r="CG9" s="758"/>
      <c r="CH9" s="769">
        <v>10</v>
      </c>
      <c r="CI9" s="770"/>
      <c r="CJ9" s="770"/>
      <c r="CK9" s="770"/>
      <c r="CL9" s="771"/>
      <c r="CM9" s="769">
        <v>631</v>
      </c>
      <c r="CN9" s="770"/>
      <c r="CO9" s="770"/>
      <c r="CP9" s="770"/>
      <c r="CQ9" s="771"/>
      <c r="CR9" s="769">
        <v>500</v>
      </c>
      <c r="CS9" s="770"/>
      <c r="CT9" s="770"/>
      <c r="CU9" s="770"/>
      <c r="CV9" s="771"/>
      <c r="CW9" s="769">
        <v>73</v>
      </c>
      <c r="CX9" s="770"/>
      <c r="CY9" s="770"/>
      <c r="CZ9" s="770"/>
      <c r="DA9" s="771"/>
      <c r="DB9" s="769" t="s">
        <v>525</v>
      </c>
      <c r="DC9" s="770"/>
      <c r="DD9" s="770"/>
      <c r="DE9" s="770"/>
      <c r="DF9" s="771"/>
      <c r="DG9" s="769" t="s">
        <v>525</v>
      </c>
      <c r="DH9" s="770"/>
      <c r="DI9" s="770"/>
      <c r="DJ9" s="770"/>
      <c r="DK9" s="771"/>
      <c r="DL9" s="769" t="s">
        <v>525</v>
      </c>
      <c r="DM9" s="770"/>
      <c r="DN9" s="770"/>
      <c r="DO9" s="770"/>
      <c r="DP9" s="771"/>
      <c r="DQ9" s="769" t="s">
        <v>525</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535</v>
      </c>
      <c r="BT10" s="757"/>
      <c r="BU10" s="757"/>
      <c r="BV10" s="757"/>
      <c r="BW10" s="757"/>
      <c r="BX10" s="757"/>
      <c r="BY10" s="757"/>
      <c r="BZ10" s="757"/>
      <c r="CA10" s="757"/>
      <c r="CB10" s="757"/>
      <c r="CC10" s="757"/>
      <c r="CD10" s="757"/>
      <c r="CE10" s="757"/>
      <c r="CF10" s="757"/>
      <c r="CG10" s="758"/>
      <c r="CH10" s="769">
        <v>0</v>
      </c>
      <c r="CI10" s="770"/>
      <c r="CJ10" s="770"/>
      <c r="CK10" s="770"/>
      <c r="CL10" s="771"/>
      <c r="CM10" s="769">
        <v>5</v>
      </c>
      <c r="CN10" s="770"/>
      <c r="CO10" s="770"/>
      <c r="CP10" s="770"/>
      <c r="CQ10" s="771"/>
      <c r="CR10" s="769">
        <v>2</v>
      </c>
      <c r="CS10" s="770"/>
      <c r="CT10" s="770"/>
      <c r="CU10" s="770"/>
      <c r="CV10" s="771"/>
      <c r="CW10" s="769">
        <v>9</v>
      </c>
      <c r="CX10" s="770"/>
      <c r="CY10" s="770"/>
      <c r="CZ10" s="770"/>
      <c r="DA10" s="771"/>
      <c r="DB10" s="769" t="s">
        <v>525</v>
      </c>
      <c r="DC10" s="770"/>
      <c r="DD10" s="770"/>
      <c r="DE10" s="770"/>
      <c r="DF10" s="771"/>
      <c r="DG10" s="769" t="s">
        <v>525</v>
      </c>
      <c r="DH10" s="770"/>
      <c r="DI10" s="770"/>
      <c r="DJ10" s="770"/>
      <c r="DK10" s="771"/>
      <c r="DL10" s="769" t="s">
        <v>525</v>
      </c>
      <c r="DM10" s="770"/>
      <c r="DN10" s="770"/>
      <c r="DO10" s="770"/>
      <c r="DP10" s="771"/>
      <c r="DQ10" s="769" t="s">
        <v>525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88963</v>
      </c>
      <c r="R23" s="782"/>
      <c r="S23" s="782"/>
      <c r="T23" s="782"/>
      <c r="U23" s="782"/>
      <c r="V23" s="782">
        <v>87802</v>
      </c>
      <c r="W23" s="782"/>
      <c r="X23" s="782"/>
      <c r="Y23" s="782"/>
      <c r="Z23" s="782"/>
      <c r="AA23" s="782">
        <v>1162</v>
      </c>
      <c r="AB23" s="782"/>
      <c r="AC23" s="782"/>
      <c r="AD23" s="782"/>
      <c r="AE23" s="783"/>
      <c r="AF23" s="784">
        <v>855</v>
      </c>
      <c r="AG23" s="782"/>
      <c r="AH23" s="782"/>
      <c r="AI23" s="782"/>
      <c r="AJ23" s="785"/>
      <c r="AK23" s="786"/>
      <c r="AL23" s="787"/>
      <c r="AM23" s="787"/>
      <c r="AN23" s="787"/>
      <c r="AO23" s="787"/>
      <c r="AP23" s="782">
        <v>58816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28685</v>
      </c>
      <c r="R28" s="811"/>
      <c r="S28" s="811"/>
      <c r="T28" s="811"/>
      <c r="U28" s="811"/>
      <c r="V28" s="811">
        <v>28539</v>
      </c>
      <c r="W28" s="811"/>
      <c r="X28" s="811"/>
      <c r="Y28" s="811"/>
      <c r="Z28" s="811"/>
      <c r="AA28" s="811">
        <v>146</v>
      </c>
      <c r="AB28" s="811"/>
      <c r="AC28" s="811"/>
      <c r="AD28" s="811"/>
      <c r="AE28" s="812"/>
      <c r="AF28" s="813">
        <v>146</v>
      </c>
      <c r="AG28" s="811"/>
      <c r="AH28" s="811"/>
      <c r="AI28" s="811"/>
      <c r="AJ28" s="814"/>
      <c r="AK28" s="815">
        <v>2505</v>
      </c>
      <c r="AL28" s="806"/>
      <c r="AM28" s="806"/>
      <c r="AN28" s="806"/>
      <c r="AO28" s="806"/>
      <c r="AP28" s="806" t="s">
        <v>525</v>
      </c>
      <c r="AQ28" s="806"/>
      <c r="AR28" s="806"/>
      <c r="AS28" s="806"/>
      <c r="AT28" s="806"/>
      <c r="AU28" s="806" t="s">
        <v>525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15247</v>
      </c>
      <c r="R29" s="747"/>
      <c r="S29" s="747"/>
      <c r="T29" s="747"/>
      <c r="U29" s="747"/>
      <c r="V29" s="747">
        <v>15105</v>
      </c>
      <c r="W29" s="747"/>
      <c r="X29" s="747"/>
      <c r="Y29" s="747"/>
      <c r="Z29" s="747"/>
      <c r="AA29" s="747">
        <v>142</v>
      </c>
      <c r="AB29" s="747"/>
      <c r="AC29" s="747"/>
      <c r="AD29" s="747"/>
      <c r="AE29" s="748"/>
      <c r="AF29" s="749">
        <v>142</v>
      </c>
      <c r="AG29" s="750"/>
      <c r="AH29" s="750"/>
      <c r="AI29" s="750"/>
      <c r="AJ29" s="751"/>
      <c r="AK29" s="818">
        <v>2387</v>
      </c>
      <c r="AL29" s="819"/>
      <c r="AM29" s="819"/>
      <c r="AN29" s="819"/>
      <c r="AO29" s="819"/>
      <c r="AP29" s="819" t="s">
        <v>525</v>
      </c>
      <c r="AQ29" s="819"/>
      <c r="AR29" s="819"/>
      <c r="AS29" s="819"/>
      <c r="AT29" s="819"/>
      <c r="AU29" s="819" t="s">
        <v>525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3306</v>
      </c>
      <c r="R30" s="747"/>
      <c r="S30" s="747"/>
      <c r="T30" s="747"/>
      <c r="U30" s="747"/>
      <c r="V30" s="747">
        <v>3187</v>
      </c>
      <c r="W30" s="747"/>
      <c r="X30" s="747"/>
      <c r="Y30" s="747"/>
      <c r="Z30" s="747"/>
      <c r="AA30" s="747">
        <v>119</v>
      </c>
      <c r="AB30" s="747"/>
      <c r="AC30" s="747"/>
      <c r="AD30" s="747"/>
      <c r="AE30" s="748"/>
      <c r="AF30" s="749">
        <v>119</v>
      </c>
      <c r="AG30" s="750"/>
      <c r="AH30" s="750"/>
      <c r="AI30" s="750"/>
      <c r="AJ30" s="751"/>
      <c r="AK30" s="818">
        <v>489</v>
      </c>
      <c r="AL30" s="819"/>
      <c r="AM30" s="819"/>
      <c r="AN30" s="819"/>
      <c r="AO30" s="819"/>
      <c r="AP30" s="819" t="s">
        <v>525</v>
      </c>
      <c r="AQ30" s="819"/>
      <c r="AR30" s="819"/>
      <c r="AS30" s="819"/>
      <c r="AT30" s="819"/>
      <c r="AU30" s="819" t="s">
        <v>525</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5421</v>
      </c>
      <c r="R31" s="747"/>
      <c r="S31" s="747"/>
      <c r="T31" s="747"/>
      <c r="U31" s="747"/>
      <c r="V31" s="747">
        <v>4966</v>
      </c>
      <c r="W31" s="747"/>
      <c r="X31" s="747"/>
      <c r="Y31" s="747"/>
      <c r="Z31" s="747"/>
      <c r="AA31" s="747">
        <v>455</v>
      </c>
      <c r="AB31" s="747"/>
      <c r="AC31" s="747"/>
      <c r="AD31" s="747"/>
      <c r="AE31" s="748"/>
      <c r="AF31" s="749">
        <v>3983</v>
      </c>
      <c r="AG31" s="750"/>
      <c r="AH31" s="750"/>
      <c r="AI31" s="750"/>
      <c r="AJ31" s="751"/>
      <c r="AK31" s="818">
        <v>2</v>
      </c>
      <c r="AL31" s="819"/>
      <c r="AM31" s="819"/>
      <c r="AN31" s="819"/>
      <c r="AO31" s="819"/>
      <c r="AP31" s="819">
        <v>6498</v>
      </c>
      <c r="AQ31" s="819"/>
      <c r="AR31" s="819"/>
      <c r="AS31" s="819"/>
      <c r="AT31" s="819"/>
      <c r="AU31" s="819">
        <v>175</v>
      </c>
      <c r="AV31" s="819"/>
      <c r="AW31" s="819"/>
      <c r="AX31" s="819"/>
      <c r="AY31" s="819"/>
      <c r="AZ31" s="820"/>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7587</v>
      </c>
      <c r="R32" s="747"/>
      <c r="S32" s="747"/>
      <c r="T32" s="747"/>
      <c r="U32" s="747"/>
      <c r="V32" s="747">
        <v>7586</v>
      </c>
      <c r="W32" s="747"/>
      <c r="X32" s="747"/>
      <c r="Y32" s="747"/>
      <c r="Z32" s="747"/>
      <c r="AA32" s="747">
        <v>1</v>
      </c>
      <c r="AB32" s="747"/>
      <c r="AC32" s="747"/>
      <c r="AD32" s="747"/>
      <c r="AE32" s="748"/>
      <c r="AF32" s="749">
        <v>1</v>
      </c>
      <c r="AG32" s="750"/>
      <c r="AH32" s="750"/>
      <c r="AI32" s="750"/>
      <c r="AJ32" s="751"/>
      <c r="AK32" s="818">
        <v>3258</v>
      </c>
      <c r="AL32" s="819"/>
      <c r="AM32" s="819"/>
      <c r="AN32" s="819"/>
      <c r="AO32" s="819"/>
      <c r="AP32" s="819">
        <v>34255</v>
      </c>
      <c r="AQ32" s="819"/>
      <c r="AR32" s="819"/>
      <c r="AS32" s="819"/>
      <c r="AT32" s="819"/>
      <c r="AU32" s="819">
        <v>18840</v>
      </c>
      <c r="AV32" s="819"/>
      <c r="AW32" s="819"/>
      <c r="AX32" s="819"/>
      <c r="AY32" s="819"/>
      <c r="AZ32" s="820"/>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4390</v>
      </c>
      <c r="AG63" s="830"/>
      <c r="AH63" s="830"/>
      <c r="AI63" s="830"/>
      <c r="AJ63" s="831"/>
      <c r="AK63" s="832"/>
      <c r="AL63" s="827"/>
      <c r="AM63" s="827"/>
      <c r="AN63" s="827"/>
      <c r="AO63" s="827"/>
      <c r="AP63" s="830">
        <v>40753</v>
      </c>
      <c r="AQ63" s="830"/>
      <c r="AR63" s="830"/>
      <c r="AS63" s="830"/>
      <c r="AT63" s="830"/>
      <c r="AU63" s="830">
        <v>19015</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72172</v>
      </c>
      <c r="R68" s="854"/>
      <c r="S68" s="854"/>
      <c r="T68" s="854"/>
      <c r="U68" s="854"/>
      <c r="V68" s="854">
        <v>71769</v>
      </c>
      <c r="W68" s="854"/>
      <c r="X68" s="854"/>
      <c r="Y68" s="854"/>
      <c r="Z68" s="854"/>
      <c r="AA68" s="854">
        <v>402</v>
      </c>
      <c r="AB68" s="854"/>
      <c r="AC68" s="854"/>
      <c r="AD68" s="854"/>
      <c r="AE68" s="854"/>
      <c r="AF68" s="854">
        <v>402</v>
      </c>
      <c r="AG68" s="854"/>
      <c r="AH68" s="854"/>
      <c r="AI68" s="854"/>
      <c r="AJ68" s="854"/>
      <c r="AK68" s="854">
        <v>133</v>
      </c>
      <c r="AL68" s="854"/>
      <c r="AM68" s="854"/>
      <c r="AN68" s="854"/>
      <c r="AO68" s="854"/>
      <c r="AP68" s="854" t="s">
        <v>536</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527</v>
      </c>
      <c r="C69" s="862"/>
      <c r="D69" s="862"/>
      <c r="E69" s="862"/>
      <c r="F69" s="862"/>
      <c r="G69" s="862"/>
      <c r="H69" s="862"/>
      <c r="I69" s="862"/>
      <c r="J69" s="862"/>
      <c r="K69" s="862"/>
      <c r="L69" s="862"/>
      <c r="M69" s="862"/>
      <c r="N69" s="862"/>
      <c r="O69" s="862"/>
      <c r="P69" s="863"/>
      <c r="Q69" s="864">
        <v>133</v>
      </c>
      <c r="R69" s="819"/>
      <c r="S69" s="819"/>
      <c r="T69" s="819"/>
      <c r="U69" s="819"/>
      <c r="V69" s="819">
        <v>131</v>
      </c>
      <c r="W69" s="819"/>
      <c r="X69" s="819"/>
      <c r="Y69" s="819"/>
      <c r="Z69" s="819"/>
      <c r="AA69" s="819">
        <v>2</v>
      </c>
      <c r="AB69" s="819"/>
      <c r="AC69" s="819"/>
      <c r="AD69" s="819"/>
      <c r="AE69" s="819"/>
      <c r="AF69" s="819">
        <v>2</v>
      </c>
      <c r="AG69" s="819"/>
      <c r="AH69" s="819"/>
      <c r="AI69" s="819"/>
      <c r="AJ69" s="819"/>
      <c r="AK69" s="819">
        <v>0</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528</v>
      </c>
      <c r="C70" s="862"/>
      <c r="D70" s="862"/>
      <c r="E70" s="862"/>
      <c r="F70" s="862"/>
      <c r="G70" s="862"/>
      <c r="H70" s="862"/>
      <c r="I70" s="862"/>
      <c r="J70" s="862"/>
      <c r="K70" s="862"/>
      <c r="L70" s="862"/>
      <c r="M70" s="862"/>
      <c r="N70" s="862"/>
      <c r="O70" s="862"/>
      <c r="P70" s="863"/>
      <c r="Q70" s="864">
        <v>194</v>
      </c>
      <c r="R70" s="819"/>
      <c r="S70" s="819"/>
      <c r="T70" s="819"/>
      <c r="U70" s="819"/>
      <c r="V70" s="819">
        <v>166</v>
      </c>
      <c r="W70" s="819"/>
      <c r="X70" s="819"/>
      <c r="Y70" s="819"/>
      <c r="Z70" s="819"/>
      <c r="AA70" s="819">
        <v>28</v>
      </c>
      <c r="AB70" s="819"/>
      <c r="AC70" s="819"/>
      <c r="AD70" s="819"/>
      <c r="AE70" s="819"/>
      <c r="AF70" s="819">
        <v>28</v>
      </c>
      <c r="AG70" s="819"/>
      <c r="AH70" s="819"/>
      <c r="AI70" s="819"/>
      <c r="AJ70" s="819"/>
      <c r="AK70" s="819">
        <v>11</v>
      </c>
      <c r="AL70" s="819"/>
      <c r="AM70" s="819"/>
      <c r="AN70" s="819"/>
      <c r="AO70" s="819"/>
      <c r="AP70" s="819" t="s">
        <v>525</v>
      </c>
      <c r="AQ70" s="819"/>
      <c r="AR70" s="819"/>
      <c r="AS70" s="819"/>
      <c r="AT70" s="819"/>
      <c r="AU70" s="819" t="s">
        <v>525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529</v>
      </c>
      <c r="C71" s="862"/>
      <c r="D71" s="862"/>
      <c r="E71" s="862"/>
      <c r="F71" s="862"/>
      <c r="G71" s="862"/>
      <c r="H71" s="862"/>
      <c r="I71" s="862"/>
      <c r="J71" s="862"/>
      <c r="K71" s="862"/>
      <c r="L71" s="862"/>
      <c r="M71" s="862"/>
      <c r="N71" s="862"/>
      <c r="O71" s="862"/>
      <c r="P71" s="863"/>
      <c r="Q71" s="864">
        <v>998134</v>
      </c>
      <c r="R71" s="819"/>
      <c r="S71" s="819"/>
      <c r="T71" s="819"/>
      <c r="U71" s="819"/>
      <c r="V71" s="819">
        <v>966662</v>
      </c>
      <c r="W71" s="819"/>
      <c r="X71" s="819"/>
      <c r="Y71" s="819"/>
      <c r="Z71" s="819"/>
      <c r="AA71" s="819">
        <v>31472</v>
      </c>
      <c r="AB71" s="819"/>
      <c r="AC71" s="819"/>
      <c r="AD71" s="819"/>
      <c r="AE71" s="819"/>
      <c r="AF71" s="819">
        <v>31472</v>
      </c>
      <c r="AG71" s="819"/>
      <c r="AH71" s="819"/>
      <c r="AI71" s="819"/>
      <c r="AJ71" s="819"/>
      <c r="AK71" s="819">
        <v>5942</v>
      </c>
      <c r="AL71" s="819"/>
      <c r="AM71" s="819"/>
      <c r="AN71" s="819"/>
      <c r="AO71" s="819"/>
      <c r="AP71" s="819" t="s">
        <v>525</v>
      </c>
      <c r="AQ71" s="819"/>
      <c r="AR71" s="819"/>
      <c r="AS71" s="819"/>
      <c r="AT71" s="819"/>
      <c r="AU71" s="819" t="s">
        <v>525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530</v>
      </c>
      <c r="C72" s="862"/>
      <c r="D72" s="862"/>
      <c r="E72" s="862"/>
      <c r="F72" s="862"/>
      <c r="G72" s="862"/>
      <c r="H72" s="862"/>
      <c r="I72" s="862"/>
      <c r="J72" s="862"/>
      <c r="K72" s="862"/>
      <c r="L72" s="862"/>
      <c r="M72" s="862"/>
      <c r="N72" s="862"/>
      <c r="O72" s="862"/>
      <c r="P72" s="863"/>
      <c r="Q72" s="864">
        <v>43564</v>
      </c>
      <c r="R72" s="819"/>
      <c r="S72" s="819"/>
      <c r="T72" s="819"/>
      <c r="U72" s="819"/>
      <c r="V72" s="819">
        <v>37771</v>
      </c>
      <c r="W72" s="819"/>
      <c r="X72" s="819"/>
      <c r="Y72" s="819"/>
      <c r="Z72" s="819"/>
      <c r="AA72" s="819">
        <v>5792</v>
      </c>
      <c r="AB72" s="819"/>
      <c r="AC72" s="819"/>
      <c r="AD72" s="819"/>
      <c r="AE72" s="819"/>
      <c r="AF72" s="819">
        <v>29201</v>
      </c>
      <c r="AG72" s="819"/>
      <c r="AH72" s="819"/>
      <c r="AI72" s="819"/>
      <c r="AJ72" s="819"/>
      <c r="AK72" s="819" t="s">
        <v>525</v>
      </c>
      <c r="AL72" s="819"/>
      <c r="AM72" s="819"/>
      <c r="AN72" s="819"/>
      <c r="AO72" s="819"/>
      <c r="AP72" s="819">
        <v>144908</v>
      </c>
      <c r="AQ72" s="819"/>
      <c r="AR72" s="819"/>
      <c r="AS72" s="819"/>
      <c r="AT72" s="819"/>
      <c r="AU72" s="819" t="s">
        <v>537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531</v>
      </c>
      <c r="C73" s="862"/>
      <c r="D73" s="862"/>
      <c r="E73" s="862"/>
      <c r="F73" s="862"/>
      <c r="G73" s="862"/>
      <c r="H73" s="862"/>
      <c r="I73" s="862"/>
      <c r="J73" s="862"/>
      <c r="K73" s="862"/>
      <c r="L73" s="862"/>
      <c r="M73" s="862"/>
      <c r="N73" s="862"/>
      <c r="O73" s="862"/>
      <c r="P73" s="863"/>
      <c r="Q73" s="864">
        <v>9051</v>
      </c>
      <c r="R73" s="819"/>
      <c r="S73" s="819"/>
      <c r="T73" s="819"/>
      <c r="U73" s="819"/>
      <c r="V73" s="819">
        <v>6088</v>
      </c>
      <c r="W73" s="819"/>
      <c r="X73" s="819"/>
      <c r="Y73" s="819"/>
      <c r="Z73" s="819"/>
      <c r="AA73" s="819">
        <v>2963</v>
      </c>
      <c r="AB73" s="819"/>
      <c r="AC73" s="819"/>
      <c r="AD73" s="819"/>
      <c r="AE73" s="819"/>
      <c r="AF73" s="819">
        <v>14577</v>
      </c>
      <c r="AG73" s="819"/>
      <c r="AH73" s="819"/>
      <c r="AI73" s="819"/>
      <c r="AJ73" s="819"/>
      <c r="AK73" s="819" t="s">
        <v>525</v>
      </c>
      <c r="AL73" s="819"/>
      <c r="AM73" s="819"/>
      <c r="AN73" s="819"/>
      <c r="AO73" s="819"/>
      <c r="AP73" s="819">
        <v>19295</v>
      </c>
      <c r="AQ73" s="819"/>
      <c r="AR73" s="819"/>
      <c r="AS73" s="819"/>
      <c r="AT73" s="819"/>
      <c r="AU73" s="819" t="s">
        <v>525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75682</v>
      </c>
      <c r="AG88" s="830"/>
      <c r="AH88" s="830"/>
      <c r="AI88" s="830"/>
      <c r="AJ88" s="830"/>
      <c r="AK88" s="827"/>
      <c r="AL88" s="827"/>
      <c r="AM88" s="827"/>
      <c r="AN88" s="827"/>
      <c r="AO88" s="827"/>
      <c r="AP88" s="830">
        <v>164203</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513</v>
      </c>
      <c r="CS102" s="838"/>
      <c r="CT102" s="838"/>
      <c r="CU102" s="838"/>
      <c r="CV102" s="881"/>
      <c r="CW102" s="880">
        <v>82</v>
      </c>
      <c r="CX102" s="838"/>
      <c r="CY102" s="838"/>
      <c r="CZ102" s="838"/>
      <c r="DA102" s="881"/>
      <c r="DB102" s="880">
        <v>709</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285</v>
      </c>
      <c r="AG109" s="883"/>
      <c r="AH109" s="883"/>
      <c r="AI109" s="883"/>
      <c r="AJ109" s="884"/>
      <c r="AK109" s="882" t="s">
        <v>284</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285</v>
      </c>
      <c r="BW109" s="883"/>
      <c r="BX109" s="883"/>
      <c r="BY109" s="883"/>
      <c r="BZ109" s="884"/>
      <c r="CA109" s="882" t="s">
        <v>284</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285</v>
      </c>
      <c r="DM109" s="883"/>
      <c r="DN109" s="883"/>
      <c r="DO109" s="883"/>
      <c r="DP109" s="884"/>
      <c r="DQ109" s="882" t="s">
        <v>284</v>
      </c>
      <c r="DR109" s="883"/>
      <c r="DS109" s="883"/>
      <c r="DT109" s="883"/>
      <c r="DU109" s="884"/>
      <c r="DV109" s="882" t="s">
        <v>398</v>
      </c>
      <c r="DW109" s="883"/>
      <c r="DX109" s="883"/>
      <c r="DY109" s="883"/>
      <c r="DZ109" s="885"/>
    </row>
    <row r="110" spans="1:131" s="197" customFormat="1" ht="26.25" customHeight="1" x14ac:dyDescent="0.15">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4886822</v>
      </c>
      <c r="AB110" s="890"/>
      <c r="AC110" s="890"/>
      <c r="AD110" s="890"/>
      <c r="AE110" s="891"/>
      <c r="AF110" s="892">
        <v>4915685</v>
      </c>
      <c r="AG110" s="890"/>
      <c r="AH110" s="890"/>
      <c r="AI110" s="890"/>
      <c r="AJ110" s="891"/>
      <c r="AK110" s="892">
        <v>4777738</v>
      </c>
      <c r="AL110" s="890"/>
      <c r="AM110" s="890"/>
      <c r="AN110" s="890"/>
      <c r="AO110" s="891"/>
      <c r="AP110" s="893">
        <v>10.9</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56392978</v>
      </c>
      <c r="BR110" s="927"/>
      <c r="BS110" s="927"/>
      <c r="BT110" s="927"/>
      <c r="BU110" s="927"/>
      <c r="BV110" s="927">
        <v>56488503</v>
      </c>
      <c r="BW110" s="927"/>
      <c r="BX110" s="927"/>
      <c r="BY110" s="927"/>
      <c r="BZ110" s="927"/>
      <c r="CA110" s="927">
        <v>58815525</v>
      </c>
      <c r="CB110" s="927"/>
      <c r="CC110" s="927"/>
      <c r="CD110" s="927"/>
      <c r="CE110" s="927"/>
      <c r="CF110" s="941">
        <v>134.30000000000001</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1968440</v>
      </c>
      <c r="BR111" s="920"/>
      <c r="BS111" s="920"/>
      <c r="BT111" s="920"/>
      <c r="BU111" s="920"/>
      <c r="BV111" s="920">
        <v>1592612</v>
      </c>
      <c r="BW111" s="920"/>
      <c r="BX111" s="920"/>
      <c r="BY111" s="920"/>
      <c r="BZ111" s="920"/>
      <c r="CA111" s="920">
        <v>2999447</v>
      </c>
      <c r="CB111" s="920"/>
      <c r="CC111" s="920"/>
      <c r="CD111" s="920"/>
      <c r="CE111" s="920"/>
      <c r="CF111" s="914">
        <v>6.8</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1227221</v>
      </c>
      <c r="DH111" s="920"/>
      <c r="DI111" s="920"/>
      <c r="DJ111" s="920"/>
      <c r="DK111" s="920"/>
      <c r="DL111" s="920">
        <v>1149293</v>
      </c>
      <c r="DM111" s="920"/>
      <c r="DN111" s="920"/>
      <c r="DO111" s="920"/>
      <c r="DP111" s="920"/>
      <c r="DQ111" s="920">
        <v>1071316</v>
      </c>
      <c r="DR111" s="920"/>
      <c r="DS111" s="920"/>
      <c r="DT111" s="920"/>
      <c r="DU111" s="920"/>
      <c r="DV111" s="921">
        <v>2.4</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21028323</v>
      </c>
      <c r="BR112" s="920"/>
      <c r="BS112" s="920"/>
      <c r="BT112" s="920"/>
      <c r="BU112" s="920"/>
      <c r="BV112" s="920">
        <v>19319566</v>
      </c>
      <c r="BW112" s="920"/>
      <c r="BX112" s="920"/>
      <c r="BY112" s="920"/>
      <c r="BZ112" s="920"/>
      <c r="CA112" s="920">
        <v>19015892</v>
      </c>
      <c r="CB112" s="920"/>
      <c r="CC112" s="920"/>
      <c r="CD112" s="920"/>
      <c r="CE112" s="920"/>
      <c r="CF112" s="914">
        <v>43.4</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2441738</v>
      </c>
      <c r="AB113" s="934"/>
      <c r="AC113" s="934"/>
      <c r="AD113" s="934"/>
      <c r="AE113" s="935"/>
      <c r="AF113" s="936">
        <v>2275533</v>
      </c>
      <c r="AG113" s="934"/>
      <c r="AH113" s="934"/>
      <c r="AI113" s="934"/>
      <c r="AJ113" s="935"/>
      <c r="AK113" s="936">
        <v>2476502</v>
      </c>
      <c r="AL113" s="934"/>
      <c r="AM113" s="934"/>
      <c r="AN113" s="934"/>
      <c r="AO113" s="935"/>
      <c r="AP113" s="937">
        <v>5.7</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11699251</v>
      </c>
      <c r="BR114" s="920"/>
      <c r="BS114" s="920"/>
      <c r="BT114" s="920"/>
      <c r="BU114" s="920"/>
      <c r="BV114" s="920">
        <v>11228512</v>
      </c>
      <c r="BW114" s="920"/>
      <c r="BX114" s="920"/>
      <c r="BY114" s="920"/>
      <c r="BZ114" s="920"/>
      <c r="CA114" s="920">
        <v>10671461</v>
      </c>
      <c r="CB114" s="920"/>
      <c r="CC114" s="920"/>
      <c r="CD114" s="920"/>
      <c r="CE114" s="920"/>
      <c r="CF114" s="914">
        <v>24.4</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79619</v>
      </c>
      <c r="AB115" s="934"/>
      <c r="AC115" s="934"/>
      <c r="AD115" s="934"/>
      <c r="AE115" s="935"/>
      <c r="AF115" s="936">
        <v>79643</v>
      </c>
      <c r="AG115" s="934"/>
      <c r="AH115" s="934"/>
      <c r="AI115" s="934"/>
      <c r="AJ115" s="935"/>
      <c r="AK115" s="936">
        <v>79661</v>
      </c>
      <c r="AL115" s="934"/>
      <c r="AM115" s="934"/>
      <c r="AN115" s="934"/>
      <c r="AO115" s="935"/>
      <c r="AP115" s="937">
        <v>0.2</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737820</v>
      </c>
      <c r="DH115" s="959"/>
      <c r="DI115" s="959"/>
      <c r="DJ115" s="959"/>
      <c r="DK115" s="960"/>
      <c r="DL115" s="961">
        <v>441635</v>
      </c>
      <c r="DM115" s="959"/>
      <c r="DN115" s="959"/>
      <c r="DO115" s="959"/>
      <c r="DP115" s="960"/>
      <c r="DQ115" s="961">
        <v>712931</v>
      </c>
      <c r="DR115" s="959"/>
      <c r="DS115" s="959"/>
      <c r="DT115" s="959"/>
      <c r="DU115" s="960"/>
      <c r="DV115" s="962">
        <v>1.6</v>
      </c>
      <c r="DW115" s="963"/>
      <c r="DX115" s="963"/>
      <c r="DY115" s="963"/>
      <c r="DZ115" s="964"/>
    </row>
    <row r="116" spans="1:130" s="197" customFormat="1" ht="26.25" customHeight="1" x14ac:dyDescent="0.15">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7408179</v>
      </c>
      <c r="AB117" s="966"/>
      <c r="AC117" s="966"/>
      <c r="AD117" s="966"/>
      <c r="AE117" s="967"/>
      <c r="AF117" s="965">
        <v>7270861</v>
      </c>
      <c r="AG117" s="966"/>
      <c r="AH117" s="966"/>
      <c r="AI117" s="966"/>
      <c r="AJ117" s="967"/>
      <c r="AK117" s="965">
        <v>7333901</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425</v>
      </c>
      <c r="BR117" s="986"/>
      <c r="BS117" s="986"/>
      <c r="BT117" s="986"/>
      <c r="BU117" s="986"/>
      <c r="BV117" s="986" t="s">
        <v>425</v>
      </c>
      <c r="BW117" s="986"/>
      <c r="BX117" s="986"/>
      <c r="BY117" s="986"/>
      <c r="BZ117" s="986"/>
      <c r="CA117" s="986" t="s">
        <v>425</v>
      </c>
      <c r="CB117" s="986"/>
      <c r="CC117" s="986"/>
      <c r="CD117" s="986"/>
      <c r="CE117" s="986"/>
      <c r="CF117" s="914" t="s">
        <v>425</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425</v>
      </c>
      <c r="DH117" s="959"/>
      <c r="DI117" s="959"/>
      <c r="DJ117" s="959"/>
      <c r="DK117" s="960"/>
      <c r="DL117" s="961" t="s">
        <v>425</v>
      </c>
      <c r="DM117" s="959"/>
      <c r="DN117" s="959"/>
      <c r="DO117" s="959"/>
      <c r="DP117" s="960"/>
      <c r="DQ117" s="961" t="s">
        <v>425</v>
      </c>
      <c r="DR117" s="959"/>
      <c r="DS117" s="959"/>
      <c r="DT117" s="959"/>
      <c r="DU117" s="960"/>
      <c r="DV117" s="962" t="s">
        <v>425</v>
      </c>
      <c r="DW117" s="963"/>
      <c r="DX117" s="963"/>
      <c r="DY117" s="963"/>
      <c r="DZ117" s="964"/>
    </row>
    <row r="118" spans="1:130" s="197" customFormat="1" ht="26.25" customHeight="1" x14ac:dyDescent="0.15">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285</v>
      </c>
      <c r="AG118" s="883"/>
      <c r="AH118" s="883"/>
      <c r="AI118" s="883"/>
      <c r="AJ118" s="884"/>
      <c r="AK118" s="882" t="s">
        <v>284</v>
      </c>
      <c r="AL118" s="883"/>
      <c r="AM118" s="883"/>
      <c r="AN118" s="883"/>
      <c r="AO118" s="884"/>
      <c r="AP118" s="990" t="s">
        <v>398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91088992</v>
      </c>
      <c r="BR118" s="986"/>
      <c r="BS118" s="986"/>
      <c r="BT118" s="986"/>
      <c r="BU118" s="986"/>
      <c r="BV118" s="986">
        <v>88629193</v>
      </c>
      <c r="BW118" s="986"/>
      <c r="BX118" s="986"/>
      <c r="BY118" s="986"/>
      <c r="BZ118" s="986"/>
      <c r="CA118" s="986">
        <v>91502325</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13782078</v>
      </c>
      <c r="BR119" s="927"/>
      <c r="BS119" s="927"/>
      <c r="BT119" s="927"/>
      <c r="BU119" s="927"/>
      <c r="BV119" s="927">
        <v>15923198</v>
      </c>
      <c r="BW119" s="927"/>
      <c r="BX119" s="927"/>
      <c r="BY119" s="927"/>
      <c r="BZ119" s="927"/>
      <c r="CA119" s="927">
        <v>17141564</v>
      </c>
      <c r="CB119" s="927"/>
      <c r="CC119" s="927"/>
      <c r="CD119" s="927"/>
      <c r="CE119" s="927"/>
      <c r="CF119" s="941">
        <v>39.1</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3399</v>
      </c>
      <c r="DH119" s="998"/>
      <c r="DI119" s="998"/>
      <c r="DJ119" s="998"/>
      <c r="DK119" s="999"/>
      <c r="DL119" s="1000">
        <v>1684</v>
      </c>
      <c r="DM119" s="998"/>
      <c r="DN119" s="998"/>
      <c r="DO119" s="998"/>
      <c r="DP119" s="999"/>
      <c r="DQ119" s="1000">
        <v>1215200</v>
      </c>
      <c r="DR119" s="998"/>
      <c r="DS119" s="998"/>
      <c r="DT119" s="998"/>
      <c r="DU119" s="999"/>
      <c r="DV119" s="1001">
        <v>2.8</v>
      </c>
      <c r="DW119" s="1002"/>
      <c r="DX119" s="1002"/>
      <c r="DY119" s="1002"/>
      <c r="DZ119" s="1003"/>
    </row>
    <row r="120" spans="1:130" s="197" customFormat="1" ht="26.25" customHeight="1" x14ac:dyDescent="0.15">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77880</v>
      </c>
      <c r="AB120" s="959"/>
      <c r="AC120" s="959"/>
      <c r="AD120" s="959"/>
      <c r="AE120" s="960"/>
      <c r="AF120" s="961">
        <v>77928</v>
      </c>
      <c r="AG120" s="959"/>
      <c r="AH120" s="959"/>
      <c r="AI120" s="959"/>
      <c r="AJ120" s="960"/>
      <c r="AK120" s="961">
        <v>77977</v>
      </c>
      <c r="AL120" s="959"/>
      <c r="AM120" s="959"/>
      <c r="AN120" s="959"/>
      <c r="AO120" s="960"/>
      <c r="AP120" s="962">
        <v>0.2</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23492870</v>
      </c>
      <c r="BR120" s="920"/>
      <c r="BS120" s="920"/>
      <c r="BT120" s="920"/>
      <c r="BU120" s="920"/>
      <c r="BV120" s="920">
        <v>21551927</v>
      </c>
      <c r="BW120" s="920"/>
      <c r="BX120" s="920"/>
      <c r="BY120" s="920"/>
      <c r="BZ120" s="920"/>
      <c r="CA120" s="920">
        <v>22402545</v>
      </c>
      <c r="CB120" s="920"/>
      <c r="CC120" s="920"/>
      <c r="CD120" s="920"/>
      <c r="CE120" s="920"/>
      <c r="CF120" s="914">
        <v>51.2</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20856341</v>
      </c>
      <c r="DH120" s="927"/>
      <c r="DI120" s="927"/>
      <c r="DJ120" s="927"/>
      <c r="DK120" s="927"/>
      <c r="DL120" s="927">
        <v>19158689</v>
      </c>
      <c r="DM120" s="927"/>
      <c r="DN120" s="927"/>
      <c r="DO120" s="927"/>
      <c r="DP120" s="927"/>
      <c r="DQ120" s="927">
        <v>18840450</v>
      </c>
      <c r="DR120" s="927"/>
      <c r="DS120" s="927"/>
      <c r="DT120" s="927"/>
      <c r="DU120" s="927"/>
      <c r="DV120" s="928">
        <v>43</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61343112</v>
      </c>
      <c r="BR121" s="986"/>
      <c r="BS121" s="986"/>
      <c r="BT121" s="986"/>
      <c r="BU121" s="986"/>
      <c r="BV121" s="986">
        <v>61881276</v>
      </c>
      <c r="BW121" s="986"/>
      <c r="BX121" s="986"/>
      <c r="BY121" s="986"/>
      <c r="BZ121" s="986"/>
      <c r="CA121" s="986">
        <v>61121005</v>
      </c>
      <c r="CB121" s="986"/>
      <c r="CC121" s="986"/>
      <c r="CD121" s="986"/>
      <c r="CE121" s="986"/>
      <c r="CF121" s="1024">
        <v>139.6</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171982</v>
      </c>
      <c r="DH121" s="920"/>
      <c r="DI121" s="920"/>
      <c r="DJ121" s="920"/>
      <c r="DK121" s="920"/>
      <c r="DL121" s="920">
        <v>160877</v>
      </c>
      <c r="DM121" s="920"/>
      <c r="DN121" s="920"/>
      <c r="DO121" s="920"/>
      <c r="DP121" s="920"/>
      <c r="DQ121" s="920">
        <v>175442</v>
      </c>
      <c r="DR121" s="920"/>
      <c r="DS121" s="920"/>
      <c r="DT121" s="920"/>
      <c r="DU121" s="920"/>
      <c r="DV121" s="921">
        <v>0.4</v>
      </c>
      <c r="DW121" s="921"/>
      <c r="DX121" s="921"/>
      <c r="DY121" s="921"/>
      <c r="DZ121" s="922"/>
    </row>
    <row r="122" spans="1:130" s="197" customFormat="1" ht="26.25" customHeight="1" x14ac:dyDescent="0.15">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98618060</v>
      </c>
      <c r="BR122" s="1035"/>
      <c r="BS122" s="1035"/>
      <c r="BT122" s="1035"/>
      <c r="BU122" s="1035"/>
      <c r="BV122" s="1035">
        <v>99356401</v>
      </c>
      <c r="BW122" s="1035"/>
      <c r="BX122" s="1035"/>
      <c r="BY122" s="1035"/>
      <c r="BZ122" s="1035"/>
      <c r="CA122" s="1035">
        <v>100665114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1652</v>
      </c>
      <c r="AB126" s="959"/>
      <c r="AC126" s="959"/>
      <c r="AD126" s="959"/>
      <c r="AE126" s="960"/>
      <c r="AF126" s="961">
        <v>1660</v>
      </c>
      <c r="AG126" s="959"/>
      <c r="AH126" s="959"/>
      <c r="AI126" s="959"/>
      <c r="AJ126" s="960"/>
      <c r="AK126" s="961">
        <v>1660</v>
      </c>
      <c r="AL126" s="959"/>
      <c r="AM126" s="959"/>
      <c r="AN126" s="959"/>
      <c r="AO126" s="960"/>
      <c r="AP126" s="962">
        <v>0</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87</v>
      </c>
      <c r="AB127" s="959"/>
      <c r="AC127" s="959"/>
      <c r="AD127" s="959"/>
      <c r="AE127" s="960"/>
      <c r="AF127" s="961">
        <v>55</v>
      </c>
      <c r="AG127" s="959"/>
      <c r="AH127" s="959"/>
      <c r="AI127" s="959"/>
      <c r="AJ127" s="960"/>
      <c r="AK127" s="961">
        <v>24</v>
      </c>
      <c r="AL127" s="959"/>
      <c r="AM127" s="959"/>
      <c r="AN127" s="959"/>
      <c r="AO127" s="960"/>
      <c r="AP127" s="962">
        <v>0</v>
      </c>
      <c r="AQ127" s="963"/>
      <c r="AR127" s="963"/>
      <c r="AS127" s="963"/>
      <c r="AT127" s="964"/>
      <c r="AU127" s="233"/>
      <c r="AV127" s="233"/>
      <c r="AW127" s="233"/>
      <c r="AX127" s="886" t="s">
        <v>447</v>
      </c>
      <c r="AY127" s="887"/>
      <c r="AZ127" s="887"/>
      <c r="BA127" s="887"/>
      <c r="BB127" s="887"/>
      <c r="BC127" s="887"/>
      <c r="BD127" s="887"/>
      <c r="BE127" s="888"/>
      <c r="BF127" s="1041" t="s">
        <v>110</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1990175</v>
      </c>
      <c r="AB128" s="1090"/>
      <c r="AC128" s="1090"/>
      <c r="AD128" s="1090"/>
      <c r="AE128" s="1091"/>
      <c r="AF128" s="1092">
        <v>2284017</v>
      </c>
      <c r="AG128" s="1090"/>
      <c r="AH128" s="1090"/>
      <c r="AI128" s="1090"/>
      <c r="AJ128" s="1091"/>
      <c r="AK128" s="1092">
        <v>3004875</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110</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49055528</v>
      </c>
      <c r="AB129" s="959"/>
      <c r="AC129" s="959"/>
      <c r="AD129" s="959"/>
      <c r="AE129" s="960"/>
      <c r="AF129" s="961">
        <v>49884457</v>
      </c>
      <c r="AG129" s="959"/>
      <c r="AH129" s="959"/>
      <c r="AI129" s="959"/>
      <c r="AJ129" s="960"/>
      <c r="AK129" s="961">
        <v>49740727</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-2.1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5816866</v>
      </c>
      <c r="AB130" s="959"/>
      <c r="AC130" s="959"/>
      <c r="AD130" s="959"/>
      <c r="AE130" s="960"/>
      <c r="AF130" s="961">
        <v>5776022</v>
      </c>
      <c r="AG130" s="959"/>
      <c r="AH130" s="959"/>
      <c r="AI130" s="959"/>
      <c r="AJ130" s="960"/>
      <c r="AK130" s="961">
        <v>5944086</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43238662</v>
      </c>
      <c r="AB131" s="998"/>
      <c r="AC131" s="998"/>
      <c r="AD131" s="998"/>
      <c r="AE131" s="999"/>
      <c r="AF131" s="1000">
        <v>44108435</v>
      </c>
      <c r="AG131" s="998"/>
      <c r="AH131" s="998"/>
      <c r="AI131" s="998"/>
      <c r="AJ131" s="999"/>
      <c r="AK131" s="1000">
        <v>43796641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-0.92246610200000001</v>
      </c>
      <c r="AB132" s="1104"/>
      <c r="AC132" s="1104"/>
      <c r="AD132" s="1104"/>
      <c r="AE132" s="1105"/>
      <c r="AF132" s="1106">
        <v>-1.789177059</v>
      </c>
      <c r="AG132" s="1104"/>
      <c r="AH132" s="1104"/>
      <c r="AI132" s="1104"/>
      <c r="AJ132" s="1105"/>
      <c r="AK132" s="1106">
        <v>-3.687634401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v>
      </c>
      <c r="AB133" s="1111"/>
      <c r="AC133" s="1111"/>
      <c r="AD133" s="1111"/>
      <c r="AE133" s="1112"/>
      <c r="AF133" s="1110">
        <v>-1.6</v>
      </c>
      <c r="AG133" s="1111"/>
      <c r="AH133" s="1111"/>
      <c r="AI133" s="1111"/>
      <c r="AJ133" s="1112"/>
      <c r="AK133" s="1110">
        <v>-2.1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12964691</v>
      </c>
      <c r="L9" s="264">
        <v>46505</v>
      </c>
      <c r="M9" s="265">
        <v>56720</v>
      </c>
      <c r="N9" s="266">
        <v>-18</v>
      </c>
    </row>
    <row r="10" spans="1:16" x14ac:dyDescent="0.15">
      <c r="A10" s="248"/>
      <c r="B10" s="244"/>
      <c r="C10" s="244"/>
      <c r="D10" s="244"/>
      <c r="E10" s="244"/>
      <c r="F10" s="244"/>
      <c r="G10" s="1119" t="s">
        <v>469</v>
      </c>
      <c r="H10" s="1120"/>
      <c r="I10" s="1120"/>
      <c r="J10" s="1121"/>
      <c r="K10" s="267">
        <v>1289994</v>
      </c>
      <c r="L10" s="268">
        <v>4627</v>
      </c>
      <c r="M10" s="269">
        <v>3493</v>
      </c>
      <c r="N10" s="270">
        <v>32.5</v>
      </c>
    </row>
    <row r="11" spans="1:16" ht="13.5" customHeight="1" x14ac:dyDescent="0.15">
      <c r="A11" s="248"/>
      <c r="B11" s="244"/>
      <c r="C11" s="244"/>
      <c r="D11" s="244"/>
      <c r="E11" s="244"/>
      <c r="F11" s="244"/>
      <c r="G11" s="1119" t="s">
        <v>470</v>
      </c>
      <c r="H11" s="1120"/>
      <c r="I11" s="1120"/>
      <c r="J11" s="1121"/>
      <c r="K11" s="267">
        <v>699</v>
      </c>
      <c r="L11" s="268">
        <v>3</v>
      </c>
      <c r="M11" s="269">
        <v>1791</v>
      </c>
      <c r="N11" s="270">
        <v>-99.8</v>
      </c>
    </row>
    <row r="12" spans="1:16" ht="13.5" customHeight="1" x14ac:dyDescent="0.15">
      <c r="A12" s="248"/>
      <c r="B12" s="244"/>
      <c r="C12" s="244"/>
      <c r="D12" s="244"/>
      <c r="E12" s="244"/>
      <c r="F12" s="244"/>
      <c r="G12" s="1119" t="s">
        <v>471</v>
      </c>
      <c r="H12" s="1120"/>
      <c r="I12" s="1120"/>
      <c r="J12" s="1121"/>
      <c r="K12" s="267" t="s">
        <v>472</v>
      </c>
      <c r="L12" s="268" t="s">
        <v>472</v>
      </c>
      <c r="M12" s="269">
        <v>1224</v>
      </c>
      <c r="N12" s="270" t="s">
        <v>472</v>
      </c>
    </row>
    <row r="13" spans="1:16" ht="13.5" customHeight="1" x14ac:dyDescent="0.15">
      <c r="A13" s="248"/>
      <c r="B13" s="244"/>
      <c r="C13" s="244"/>
      <c r="D13" s="244"/>
      <c r="E13" s="244"/>
      <c r="F13" s="244"/>
      <c r="G13" s="1119" t="s">
        <v>473</v>
      </c>
      <c r="H13" s="1120"/>
      <c r="I13" s="1120"/>
      <c r="J13" s="1121"/>
      <c r="K13" s="267" t="s">
        <v>472</v>
      </c>
      <c r="L13" s="268" t="s">
        <v>472</v>
      </c>
      <c r="M13" s="269">
        <v>28</v>
      </c>
      <c r="N13" s="270" t="s">
        <v>472</v>
      </c>
    </row>
    <row r="14" spans="1:16" ht="13.5" customHeight="1" x14ac:dyDescent="0.15">
      <c r="A14" s="248"/>
      <c r="B14" s="244"/>
      <c r="C14" s="244"/>
      <c r="D14" s="244"/>
      <c r="E14" s="244"/>
      <c r="F14" s="244"/>
      <c r="G14" s="1119" t="s">
        <v>474</v>
      </c>
      <c r="H14" s="1120"/>
      <c r="I14" s="1120"/>
      <c r="J14" s="1121"/>
      <c r="K14" s="267">
        <v>548043</v>
      </c>
      <c r="L14" s="268">
        <v>1966</v>
      </c>
      <c r="M14" s="269">
        <v>1936</v>
      </c>
      <c r="N14" s="270">
        <v>1.5</v>
      </c>
    </row>
    <row r="15" spans="1:16" ht="13.5" customHeight="1" x14ac:dyDescent="0.15">
      <c r="A15" s="248"/>
      <c r="B15" s="244"/>
      <c r="C15" s="244"/>
      <c r="D15" s="244"/>
      <c r="E15" s="244"/>
      <c r="F15" s="244"/>
      <c r="G15" s="1119" t="s">
        <v>475</v>
      </c>
      <c r="H15" s="1120"/>
      <c r="I15" s="1120"/>
      <c r="J15" s="1121"/>
      <c r="K15" s="267">
        <v>325676</v>
      </c>
      <c r="L15" s="268">
        <v>1168</v>
      </c>
      <c r="M15" s="269">
        <v>1163</v>
      </c>
      <c r="N15" s="270">
        <v>0.4</v>
      </c>
    </row>
    <row r="16" spans="1:16" x14ac:dyDescent="0.15">
      <c r="A16" s="248"/>
      <c r="B16" s="244"/>
      <c r="C16" s="244"/>
      <c r="D16" s="244"/>
      <c r="E16" s="244"/>
      <c r="F16" s="244"/>
      <c r="G16" s="1122" t="s">
        <v>476</v>
      </c>
      <c r="H16" s="1123"/>
      <c r="I16" s="1123"/>
      <c r="J16" s="1124"/>
      <c r="K16" s="268">
        <v>-723267</v>
      </c>
      <c r="L16" s="268">
        <v>-2594</v>
      </c>
      <c r="M16" s="269">
        <v>-5317</v>
      </c>
      <c r="N16" s="270">
        <v>-51.2</v>
      </c>
    </row>
    <row r="17" spans="1:16" x14ac:dyDescent="0.15">
      <c r="A17" s="248"/>
      <c r="B17" s="244"/>
      <c r="C17" s="244"/>
      <c r="D17" s="244"/>
      <c r="E17" s="244"/>
      <c r="F17" s="244"/>
      <c r="G17" s="1122" t="s">
        <v>168</v>
      </c>
      <c r="H17" s="1123"/>
      <c r="I17" s="1123"/>
      <c r="J17" s="1124"/>
      <c r="K17" s="268">
        <v>14405836</v>
      </c>
      <c r="L17" s="268">
        <v>51674</v>
      </c>
      <c r="M17" s="269">
        <v>61038</v>
      </c>
      <c r="N17" s="270">
        <v>-15.3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5.25</v>
      </c>
      <c r="L21" s="281">
        <v>6.16</v>
      </c>
      <c r="M21" s="282">
        <v>-0.91</v>
      </c>
      <c r="N21" s="249"/>
      <c r="O21" s="283"/>
      <c r="P21" s="279"/>
    </row>
    <row r="22" spans="1:16" s="284" customFormat="1" x14ac:dyDescent="0.15">
      <c r="A22" s="279"/>
      <c r="B22" s="249"/>
      <c r="C22" s="249"/>
      <c r="D22" s="249"/>
      <c r="E22" s="249"/>
      <c r="F22" s="249"/>
      <c r="G22" s="1114" t="s">
        <v>482</v>
      </c>
      <c r="H22" s="1115"/>
      <c r="I22" s="1115"/>
      <c r="J22" s="1116"/>
      <c r="K22" s="285">
        <v>99.5</v>
      </c>
      <c r="L22" s="286">
        <v>100.2</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4777738</v>
      </c>
      <c r="L32" s="294">
        <v>17138</v>
      </c>
      <c r="M32" s="295">
        <v>34470</v>
      </c>
      <c r="N32" s="296">
        <v>-50.3</v>
      </c>
    </row>
    <row r="33" spans="1:16" ht="13.5" customHeight="1" x14ac:dyDescent="0.15">
      <c r="A33" s="248"/>
      <c r="B33" s="244"/>
      <c r="C33" s="244"/>
      <c r="D33" s="244"/>
      <c r="E33" s="244"/>
      <c r="F33" s="244"/>
      <c r="G33" s="1130" t="s">
        <v>486</v>
      </c>
      <c r="H33" s="1131"/>
      <c r="I33" s="1131"/>
      <c r="J33" s="1132"/>
      <c r="K33" s="294" t="s">
        <v>472</v>
      </c>
      <c r="L33" s="294" t="s">
        <v>472</v>
      </c>
      <c r="M33" s="295">
        <v>5</v>
      </c>
      <c r="N33" s="296" t="s">
        <v>472</v>
      </c>
    </row>
    <row r="34" spans="1:16" ht="27" customHeight="1" x14ac:dyDescent="0.15">
      <c r="A34" s="248"/>
      <c r="B34" s="244"/>
      <c r="C34" s="244"/>
      <c r="D34" s="244"/>
      <c r="E34" s="244"/>
      <c r="F34" s="244"/>
      <c r="G34" s="1130" t="s">
        <v>487</v>
      </c>
      <c r="H34" s="1131"/>
      <c r="I34" s="1131"/>
      <c r="J34" s="1132"/>
      <c r="K34" s="294" t="s">
        <v>472</v>
      </c>
      <c r="L34" s="294" t="s">
        <v>472</v>
      </c>
      <c r="M34" s="295">
        <v>70</v>
      </c>
      <c r="N34" s="296" t="s">
        <v>472</v>
      </c>
    </row>
    <row r="35" spans="1:16" ht="27" customHeight="1" x14ac:dyDescent="0.15">
      <c r="A35" s="248"/>
      <c r="B35" s="244"/>
      <c r="C35" s="244"/>
      <c r="D35" s="244"/>
      <c r="E35" s="244"/>
      <c r="F35" s="244"/>
      <c r="G35" s="1130" t="s">
        <v>488</v>
      </c>
      <c r="H35" s="1131"/>
      <c r="I35" s="1131"/>
      <c r="J35" s="1132"/>
      <c r="K35" s="294">
        <v>2476502</v>
      </c>
      <c r="L35" s="294">
        <v>8883</v>
      </c>
      <c r="M35" s="295">
        <v>11503</v>
      </c>
      <c r="N35" s="296">
        <v>-22.8</v>
      </c>
    </row>
    <row r="36" spans="1:16" ht="27" customHeight="1" x14ac:dyDescent="0.15">
      <c r="A36" s="248"/>
      <c r="B36" s="244"/>
      <c r="C36" s="244"/>
      <c r="D36" s="244"/>
      <c r="E36" s="244"/>
      <c r="F36" s="244"/>
      <c r="G36" s="1130" t="s">
        <v>489</v>
      </c>
      <c r="H36" s="1131"/>
      <c r="I36" s="1131"/>
      <c r="J36" s="1132"/>
      <c r="K36" s="294" t="s">
        <v>472</v>
      </c>
      <c r="L36" s="294" t="s">
        <v>472</v>
      </c>
      <c r="M36" s="295">
        <v>452</v>
      </c>
      <c r="N36" s="296" t="s">
        <v>472</v>
      </c>
    </row>
    <row r="37" spans="1:16" ht="13.5" customHeight="1" x14ac:dyDescent="0.15">
      <c r="A37" s="248"/>
      <c r="B37" s="244"/>
      <c r="C37" s="244"/>
      <c r="D37" s="244"/>
      <c r="E37" s="244"/>
      <c r="F37" s="244"/>
      <c r="G37" s="1130" t="s">
        <v>490</v>
      </c>
      <c r="H37" s="1131"/>
      <c r="I37" s="1131"/>
      <c r="J37" s="1132"/>
      <c r="K37" s="294">
        <v>79661</v>
      </c>
      <c r="L37" s="294">
        <v>286</v>
      </c>
      <c r="M37" s="295">
        <v>1422</v>
      </c>
      <c r="N37" s="296">
        <v>-79.900000000000006</v>
      </c>
    </row>
    <row r="38" spans="1:16" ht="27" customHeight="1" x14ac:dyDescent="0.15">
      <c r="A38" s="248"/>
      <c r="B38" s="244"/>
      <c r="C38" s="244"/>
      <c r="D38" s="244"/>
      <c r="E38" s="244"/>
      <c r="F38" s="244"/>
      <c r="G38" s="1133" t="s">
        <v>491</v>
      </c>
      <c r="H38" s="1134"/>
      <c r="I38" s="1134"/>
      <c r="J38" s="1135"/>
      <c r="K38" s="297" t="s">
        <v>472</v>
      </c>
      <c r="L38" s="297" t="s">
        <v>472</v>
      </c>
      <c r="M38" s="298">
        <v>4</v>
      </c>
      <c r="N38" s="299" t="s">
        <v>472</v>
      </c>
      <c r="O38" s="293"/>
    </row>
    <row r="39" spans="1:16" x14ac:dyDescent="0.15">
      <c r="A39" s="248"/>
      <c r="B39" s="244"/>
      <c r="C39" s="244"/>
      <c r="D39" s="244"/>
      <c r="E39" s="244"/>
      <c r="F39" s="244"/>
      <c r="G39" s="1133" t="s">
        <v>492</v>
      </c>
      <c r="H39" s="1134"/>
      <c r="I39" s="1134"/>
      <c r="J39" s="1135"/>
      <c r="K39" s="300">
        <v>-3004875</v>
      </c>
      <c r="L39" s="300">
        <v>-10779</v>
      </c>
      <c r="M39" s="301">
        <v>-8079</v>
      </c>
      <c r="N39" s="302">
        <v>33.4</v>
      </c>
      <c r="O39" s="293"/>
    </row>
    <row r="40" spans="1:16" ht="27" customHeight="1" x14ac:dyDescent="0.15">
      <c r="A40" s="248"/>
      <c r="B40" s="244"/>
      <c r="C40" s="244"/>
      <c r="D40" s="244"/>
      <c r="E40" s="244"/>
      <c r="F40" s="244"/>
      <c r="G40" s="1130" t="s">
        <v>493</v>
      </c>
      <c r="H40" s="1131"/>
      <c r="I40" s="1131"/>
      <c r="J40" s="1132"/>
      <c r="K40" s="300">
        <v>-5944086</v>
      </c>
      <c r="L40" s="300">
        <v>-21322</v>
      </c>
      <c r="M40" s="301">
        <v>-29589</v>
      </c>
      <c r="N40" s="302">
        <v>-27.9</v>
      </c>
      <c r="O40" s="293"/>
    </row>
    <row r="41" spans="1:16" x14ac:dyDescent="0.15">
      <c r="A41" s="248"/>
      <c r="B41" s="244"/>
      <c r="C41" s="244"/>
      <c r="D41" s="244"/>
      <c r="E41" s="244"/>
      <c r="F41" s="244"/>
      <c r="G41" s="1136" t="s">
        <v>279</v>
      </c>
      <c r="H41" s="1137"/>
      <c r="I41" s="1137"/>
      <c r="J41" s="1138"/>
      <c r="K41" s="294">
        <v>-1615060</v>
      </c>
      <c r="L41" s="300">
        <v>-5793</v>
      </c>
      <c r="M41" s="301">
        <v>10257</v>
      </c>
      <c r="N41" s="302">
        <v>-156.5</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9141738</v>
      </c>
      <c r="J51" s="320">
        <v>33606</v>
      </c>
      <c r="K51" s="321">
        <v>-4.9000000000000004</v>
      </c>
      <c r="L51" s="322">
        <v>41739</v>
      </c>
      <c r="M51" s="323">
        <v>-1.2</v>
      </c>
      <c r="N51" s="324">
        <v>-3.7</v>
      </c>
    </row>
    <row r="52" spans="1:14" x14ac:dyDescent="0.15">
      <c r="A52" s="248"/>
      <c r="B52" s="244"/>
      <c r="C52" s="244"/>
      <c r="D52" s="244"/>
      <c r="E52" s="244"/>
      <c r="F52" s="244"/>
      <c r="G52" s="325"/>
      <c r="H52" s="326" t="s">
        <v>504</v>
      </c>
      <c r="I52" s="327">
        <v>6654645</v>
      </c>
      <c r="J52" s="328">
        <v>24464</v>
      </c>
      <c r="K52" s="329">
        <v>-14.3</v>
      </c>
      <c r="L52" s="330">
        <v>24625</v>
      </c>
      <c r="M52" s="331">
        <v>-3.4</v>
      </c>
      <c r="N52" s="332">
        <v>-10.9</v>
      </c>
    </row>
    <row r="53" spans="1:14" x14ac:dyDescent="0.15">
      <c r="A53" s="248"/>
      <c r="B53" s="244"/>
      <c r="C53" s="244"/>
      <c r="D53" s="244"/>
      <c r="E53" s="244"/>
      <c r="F53" s="244"/>
      <c r="G53" s="310" t="s">
        <v>505</v>
      </c>
      <c r="H53" s="311"/>
      <c r="I53" s="319">
        <v>13068439</v>
      </c>
      <c r="J53" s="320">
        <v>47791</v>
      </c>
      <c r="K53" s="321">
        <v>42.2</v>
      </c>
      <c r="L53" s="322">
        <v>36765</v>
      </c>
      <c r="M53" s="323">
        <v>-11.9</v>
      </c>
      <c r="N53" s="324">
        <v>54.1</v>
      </c>
    </row>
    <row r="54" spans="1:14" x14ac:dyDescent="0.15">
      <c r="A54" s="248"/>
      <c r="B54" s="244"/>
      <c r="C54" s="244"/>
      <c r="D54" s="244"/>
      <c r="E54" s="244"/>
      <c r="F54" s="244"/>
      <c r="G54" s="325"/>
      <c r="H54" s="326" t="s">
        <v>504</v>
      </c>
      <c r="I54" s="327">
        <v>8575063</v>
      </c>
      <c r="J54" s="328">
        <v>31359</v>
      </c>
      <c r="K54" s="329">
        <v>28.2</v>
      </c>
      <c r="L54" s="330">
        <v>20975</v>
      </c>
      <c r="M54" s="331">
        <v>-14.8</v>
      </c>
      <c r="N54" s="332">
        <v>43</v>
      </c>
    </row>
    <row r="55" spans="1:14" x14ac:dyDescent="0.15">
      <c r="A55" s="248"/>
      <c r="B55" s="244"/>
      <c r="C55" s="244"/>
      <c r="D55" s="244"/>
      <c r="E55" s="244"/>
      <c r="F55" s="244"/>
      <c r="G55" s="310" t="s">
        <v>506</v>
      </c>
      <c r="H55" s="311"/>
      <c r="I55" s="319">
        <v>10277694</v>
      </c>
      <c r="J55" s="320">
        <v>37149</v>
      </c>
      <c r="K55" s="321">
        <v>-22.3</v>
      </c>
      <c r="L55" s="322">
        <v>39052</v>
      </c>
      <c r="M55" s="323">
        <v>6.2</v>
      </c>
      <c r="N55" s="324">
        <v>-28.5</v>
      </c>
    </row>
    <row r="56" spans="1:14" x14ac:dyDescent="0.15">
      <c r="A56" s="248"/>
      <c r="B56" s="244"/>
      <c r="C56" s="244"/>
      <c r="D56" s="244"/>
      <c r="E56" s="244"/>
      <c r="F56" s="244"/>
      <c r="G56" s="325"/>
      <c r="H56" s="326" t="s">
        <v>504</v>
      </c>
      <c r="I56" s="327">
        <v>6148797</v>
      </c>
      <c r="J56" s="328">
        <v>22225</v>
      </c>
      <c r="K56" s="329">
        <v>-29.1</v>
      </c>
      <c r="L56" s="330">
        <v>21186</v>
      </c>
      <c r="M56" s="331">
        <v>1</v>
      </c>
      <c r="N56" s="332">
        <v>-30.1</v>
      </c>
    </row>
    <row r="57" spans="1:14" x14ac:dyDescent="0.15">
      <c r="A57" s="248"/>
      <c r="B57" s="244"/>
      <c r="C57" s="244"/>
      <c r="D57" s="244"/>
      <c r="E57" s="244"/>
      <c r="F57" s="244"/>
      <c r="G57" s="310" t="s">
        <v>507</v>
      </c>
      <c r="H57" s="311"/>
      <c r="I57" s="319">
        <v>14073452</v>
      </c>
      <c r="J57" s="320">
        <v>50681</v>
      </c>
      <c r="K57" s="321">
        <v>36.4</v>
      </c>
      <c r="L57" s="322">
        <v>41235</v>
      </c>
      <c r="M57" s="323">
        <v>5.6</v>
      </c>
      <c r="N57" s="324">
        <v>30.8</v>
      </c>
    </row>
    <row r="58" spans="1:14" x14ac:dyDescent="0.15">
      <c r="A58" s="248"/>
      <c r="B58" s="244"/>
      <c r="C58" s="244"/>
      <c r="D58" s="244"/>
      <c r="E58" s="244"/>
      <c r="F58" s="244"/>
      <c r="G58" s="325"/>
      <c r="H58" s="326" t="s">
        <v>504</v>
      </c>
      <c r="I58" s="327">
        <v>5866946</v>
      </c>
      <c r="J58" s="328">
        <v>21128</v>
      </c>
      <c r="K58" s="329">
        <v>-4.9000000000000004</v>
      </c>
      <c r="L58" s="330">
        <v>22086</v>
      </c>
      <c r="M58" s="331">
        <v>4.2</v>
      </c>
      <c r="N58" s="332">
        <v>-9.1</v>
      </c>
    </row>
    <row r="59" spans="1:14" x14ac:dyDescent="0.15">
      <c r="A59" s="248"/>
      <c r="B59" s="244"/>
      <c r="C59" s="244"/>
      <c r="D59" s="244"/>
      <c r="E59" s="244"/>
      <c r="F59" s="244"/>
      <c r="G59" s="310" t="s">
        <v>508</v>
      </c>
      <c r="H59" s="311"/>
      <c r="I59" s="319">
        <v>11235052</v>
      </c>
      <c r="J59" s="320">
        <v>40300</v>
      </c>
      <c r="K59" s="321">
        <v>-20.5</v>
      </c>
      <c r="L59" s="322">
        <v>41862</v>
      </c>
      <c r="M59" s="323">
        <v>1.5</v>
      </c>
      <c r="N59" s="324">
        <v>-22</v>
      </c>
    </row>
    <row r="60" spans="1:14" x14ac:dyDescent="0.15">
      <c r="A60" s="248"/>
      <c r="B60" s="244"/>
      <c r="C60" s="244"/>
      <c r="D60" s="244"/>
      <c r="E60" s="244"/>
      <c r="F60" s="244"/>
      <c r="G60" s="325"/>
      <c r="H60" s="326" t="s">
        <v>504</v>
      </c>
      <c r="I60" s="333">
        <v>6524794</v>
      </c>
      <c r="J60" s="328">
        <v>23405</v>
      </c>
      <c r="K60" s="329">
        <v>10.8</v>
      </c>
      <c r="L60" s="330">
        <v>23710</v>
      </c>
      <c r="M60" s="331">
        <v>7.4</v>
      </c>
      <c r="N60" s="332">
        <v>3.4</v>
      </c>
    </row>
    <row r="61" spans="1:14" x14ac:dyDescent="0.15">
      <c r="A61" s="248"/>
      <c r="B61" s="244"/>
      <c r="C61" s="244"/>
      <c r="D61" s="244"/>
      <c r="E61" s="244"/>
      <c r="F61" s="244"/>
      <c r="G61" s="310" t="s">
        <v>509</v>
      </c>
      <c r="H61" s="334"/>
      <c r="I61" s="335">
        <v>11559275</v>
      </c>
      <c r="J61" s="336">
        <v>41905</v>
      </c>
      <c r="K61" s="337">
        <v>6.2</v>
      </c>
      <c r="L61" s="338">
        <v>40131</v>
      </c>
      <c r="M61" s="339">
        <v>0</v>
      </c>
      <c r="N61" s="324">
        <v>6.2</v>
      </c>
    </row>
    <row r="62" spans="1:14" x14ac:dyDescent="0.15">
      <c r="A62" s="248"/>
      <c r="B62" s="244"/>
      <c r="C62" s="244"/>
      <c r="D62" s="244"/>
      <c r="E62" s="244"/>
      <c r="F62" s="244"/>
      <c r="G62" s="325"/>
      <c r="H62" s="326" t="s">
        <v>504</v>
      </c>
      <c r="I62" s="327">
        <v>6754049</v>
      </c>
      <c r="J62" s="328">
        <v>24516</v>
      </c>
      <c r="K62" s="329">
        <v>-1.9</v>
      </c>
      <c r="L62" s="330">
        <v>22516</v>
      </c>
      <c r="M62" s="331">
        <v>-1.1000000000000001</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8.17</v>
      </c>
      <c r="G47" s="12">
        <v>10.3</v>
      </c>
      <c r="H47" s="12">
        <v>11</v>
      </c>
      <c r="I47" s="12">
        <v>11.65</v>
      </c>
      <c r="J47" s="13">
        <v>12.64</v>
      </c>
    </row>
    <row r="48" spans="2:10" ht="57.75" customHeight="1" x14ac:dyDescent="0.15">
      <c r="B48" s="14"/>
      <c r="C48" s="1141" t="s">
        <v>4</v>
      </c>
      <c r="D48" s="1141"/>
      <c r="E48" s="1142"/>
      <c r="F48" s="15">
        <v>1.6</v>
      </c>
      <c r="G48" s="16">
        <v>1.53</v>
      </c>
      <c r="H48" s="16">
        <v>1.67</v>
      </c>
      <c r="I48" s="16">
        <v>1.9</v>
      </c>
      <c r="J48" s="17">
        <v>1.72</v>
      </c>
    </row>
    <row r="49" spans="2:10" ht="57.75" customHeight="1" thickBot="1" x14ac:dyDescent="0.2">
      <c r="B49" s="18"/>
      <c r="C49" s="1143" t="s">
        <v>5</v>
      </c>
      <c r="D49" s="1143"/>
      <c r="E49" s="1144"/>
      <c r="F49" s="19">
        <v>0.9</v>
      </c>
      <c r="G49" s="20">
        <v>1.39</v>
      </c>
      <c r="H49" s="20">
        <v>0.17</v>
      </c>
      <c r="I49" s="20">
        <v>0.26</v>
      </c>
      <c r="J49" s="21" t="s">
        <v>516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517</v>
      </c>
      <c r="D34" s="1151"/>
      <c r="E34" s="1152"/>
      <c r="F34" s="32">
        <v>10.49</v>
      </c>
      <c r="G34" s="33">
        <v>9.2100000000000009</v>
      </c>
      <c r="H34" s="33">
        <v>8.1300000000000008</v>
      </c>
      <c r="I34" s="33">
        <v>7.79</v>
      </c>
      <c r="J34" s="34">
        <v>8</v>
      </c>
      <c r="K34" s="22"/>
      <c r="L34" s="22"/>
      <c r="M34" s="22"/>
      <c r="N34" s="22"/>
      <c r="O34" s="22"/>
      <c r="P34" s="22"/>
    </row>
    <row r="35" spans="1:16" ht="39" customHeight="1" x14ac:dyDescent="0.15">
      <c r="A35" s="22"/>
      <c r="B35" s="35"/>
      <c r="C35" s="1145" t="s">
        <v>518</v>
      </c>
      <c r="D35" s="1146"/>
      <c r="E35" s="1147"/>
      <c r="F35" s="36">
        <v>1.6</v>
      </c>
      <c r="G35" s="37">
        <v>1.52</v>
      </c>
      <c r="H35" s="37">
        <v>1.67</v>
      </c>
      <c r="I35" s="37">
        <v>1.89</v>
      </c>
      <c r="J35" s="38">
        <v>1.71</v>
      </c>
      <c r="K35" s="22"/>
      <c r="L35" s="22"/>
      <c r="M35" s="22"/>
      <c r="N35" s="22"/>
      <c r="O35" s="22"/>
      <c r="P35" s="22"/>
    </row>
    <row r="36" spans="1:16" ht="39" customHeight="1" x14ac:dyDescent="0.15">
      <c r="A36" s="22"/>
      <c r="B36" s="35"/>
      <c r="C36" s="1145" t="s">
        <v>519</v>
      </c>
      <c r="D36" s="1146"/>
      <c r="E36" s="1147"/>
      <c r="F36" s="36">
        <v>0.33</v>
      </c>
      <c r="G36" s="37">
        <v>0.33</v>
      </c>
      <c r="H36" s="37">
        <v>0.26</v>
      </c>
      <c r="I36" s="37">
        <v>0.27</v>
      </c>
      <c r="J36" s="38">
        <v>0.28999999999999998</v>
      </c>
      <c r="K36" s="22"/>
      <c r="L36" s="22"/>
      <c r="M36" s="22"/>
      <c r="N36" s="22"/>
      <c r="O36" s="22"/>
      <c r="P36" s="22"/>
    </row>
    <row r="37" spans="1:16" ht="39" customHeight="1" x14ac:dyDescent="0.15">
      <c r="A37" s="22"/>
      <c r="B37" s="35"/>
      <c r="C37" s="1145" t="s">
        <v>520</v>
      </c>
      <c r="D37" s="1146"/>
      <c r="E37" s="1147"/>
      <c r="F37" s="36">
        <v>0.48</v>
      </c>
      <c r="G37" s="37">
        <v>0.36</v>
      </c>
      <c r="H37" s="37">
        <v>0.45</v>
      </c>
      <c r="I37" s="37">
        <v>0.56000000000000005</v>
      </c>
      <c r="J37" s="38">
        <v>0.28000000000000003</v>
      </c>
      <c r="K37" s="22"/>
      <c r="L37" s="22"/>
      <c r="M37" s="22"/>
      <c r="N37" s="22"/>
      <c r="O37" s="22"/>
      <c r="P37" s="22"/>
    </row>
    <row r="38" spans="1:16" ht="39" customHeight="1" x14ac:dyDescent="0.15">
      <c r="A38" s="22"/>
      <c r="B38" s="35"/>
      <c r="C38" s="1145" t="s">
        <v>521</v>
      </c>
      <c r="D38" s="1146"/>
      <c r="E38" s="1147"/>
      <c r="F38" s="36">
        <v>0.17</v>
      </c>
      <c r="G38" s="37">
        <v>0.18</v>
      </c>
      <c r="H38" s="37">
        <v>0.22</v>
      </c>
      <c r="I38" s="37">
        <v>0.21</v>
      </c>
      <c r="J38" s="38">
        <v>0.23</v>
      </c>
      <c r="K38" s="22"/>
      <c r="L38" s="22"/>
      <c r="M38" s="22"/>
      <c r="N38" s="22"/>
      <c r="O38" s="22"/>
      <c r="P38" s="22"/>
    </row>
    <row r="39" spans="1:16" ht="39" customHeight="1" x14ac:dyDescent="0.15">
      <c r="A39" s="22"/>
      <c r="B39" s="35"/>
      <c r="C39" s="1145" t="s">
        <v>522</v>
      </c>
      <c r="D39" s="1146"/>
      <c r="E39" s="1147"/>
      <c r="F39" s="36">
        <v>0.02</v>
      </c>
      <c r="G39" s="37">
        <v>0.02</v>
      </c>
      <c r="H39" s="37">
        <v>0.02</v>
      </c>
      <c r="I39" s="37">
        <v>0.02</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523</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524</v>
      </c>
      <c r="D43" s="1149"/>
      <c r="E43" s="1150"/>
      <c r="F43" s="41">
        <v>0</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5708</v>
      </c>
      <c r="L45" s="60">
        <v>4880</v>
      </c>
      <c r="M45" s="60">
        <v>4887</v>
      </c>
      <c r="N45" s="60">
        <v>4916</v>
      </c>
      <c r="O45" s="61">
        <v>4778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2753</v>
      </c>
      <c r="L48" s="64">
        <v>2358</v>
      </c>
      <c r="M48" s="64">
        <v>2442</v>
      </c>
      <c r="N48" s="64">
        <v>2276</v>
      </c>
      <c r="O48" s="65">
        <v>2477</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472</v>
      </c>
      <c r="L49" s="64" t="s">
        <v>472</v>
      </c>
      <c r="M49" s="64" t="s">
        <v>472</v>
      </c>
      <c r="N49" s="64" t="s">
        <v>472</v>
      </c>
      <c r="O49" s="65" t="s">
        <v>472</v>
      </c>
      <c r="P49" s="48"/>
      <c r="Q49" s="48"/>
      <c r="R49" s="48"/>
      <c r="S49" s="48"/>
      <c r="T49" s="48"/>
      <c r="U49" s="48"/>
    </row>
    <row r="50" spans="1:21" ht="30.75" customHeight="1" x14ac:dyDescent="0.15">
      <c r="A50" s="48"/>
      <c r="B50" s="1163"/>
      <c r="C50" s="1164"/>
      <c r="D50" s="62"/>
      <c r="E50" s="1155" t="s">
        <v>17</v>
      </c>
      <c r="F50" s="1155"/>
      <c r="G50" s="1155"/>
      <c r="H50" s="1155"/>
      <c r="I50" s="1155"/>
      <c r="J50" s="1156"/>
      <c r="K50" s="63">
        <v>67</v>
      </c>
      <c r="L50" s="64">
        <v>80</v>
      </c>
      <c r="M50" s="64">
        <v>80</v>
      </c>
      <c r="N50" s="64">
        <v>80</v>
      </c>
      <c r="O50" s="65">
        <v>80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8576</v>
      </c>
      <c r="L52" s="64">
        <v>8278</v>
      </c>
      <c r="M52" s="64">
        <v>7808</v>
      </c>
      <c r="N52" s="64">
        <v>8061</v>
      </c>
      <c r="O52" s="65">
        <v>8948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-48</v>
      </c>
      <c r="L53" s="69">
        <v>-960</v>
      </c>
      <c r="M53" s="69">
        <v>-399</v>
      </c>
      <c r="N53" s="69">
        <v>-789</v>
      </c>
      <c r="O53" s="70">
        <v>-1613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53704</v>
      </c>
      <c r="J41" s="83">
        <v>55767</v>
      </c>
      <c r="K41" s="83">
        <v>56393</v>
      </c>
      <c r="L41" s="83">
        <v>56489</v>
      </c>
      <c r="M41" s="84">
        <v>58816</v>
      </c>
    </row>
    <row r="42" spans="2:13" ht="27.75" customHeight="1" x14ac:dyDescent="0.15">
      <c r="B42" s="1171"/>
      <c r="C42" s="1172"/>
      <c r="D42" s="85"/>
      <c r="E42" s="1177" t="s">
        <v>26</v>
      </c>
      <c r="F42" s="1177"/>
      <c r="G42" s="1177"/>
      <c r="H42" s="1178"/>
      <c r="I42" s="86">
        <v>5909</v>
      </c>
      <c r="J42" s="87">
        <v>3009</v>
      </c>
      <c r="K42" s="87">
        <v>1968</v>
      </c>
      <c r="L42" s="87">
        <v>1593</v>
      </c>
      <c r="M42" s="88">
        <v>2999</v>
      </c>
    </row>
    <row r="43" spans="2:13" ht="27.75" customHeight="1" x14ac:dyDescent="0.15">
      <c r="B43" s="1171"/>
      <c r="C43" s="1172"/>
      <c r="D43" s="85"/>
      <c r="E43" s="1177" t="s">
        <v>27</v>
      </c>
      <c r="F43" s="1177"/>
      <c r="G43" s="1177"/>
      <c r="H43" s="1178"/>
      <c r="I43" s="86">
        <v>26949</v>
      </c>
      <c r="J43" s="87">
        <v>23574</v>
      </c>
      <c r="K43" s="87">
        <v>21028</v>
      </c>
      <c r="L43" s="87">
        <v>19320</v>
      </c>
      <c r="M43" s="88">
        <v>19016</v>
      </c>
    </row>
    <row r="44" spans="2:13" ht="27.75" customHeight="1" x14ac:dyDescent="0.15">
      <c r="B44" s="1171"/>
      <c r="C44" s="1172"/>
      <c r="D44" s="85"/>
      <c r="E44" s="1177" t="s">
        <v>28</v>
      </c>
      <c r="F44" s="1177"/>
      <c r="G44" s="1177"/>
      <c r="H44" s="1178"/>
      <c r="I44" s="86" t="s">
        <v>472</v>
      </c>
      <c r="J44" s="87" t="s">
        <v>472</v>
      </c>
      <c r="K44" s="87" t="s">
        <v>472</v>
      </c>
      <c r="L44" s="87" t="s">
        <v>472</v>
      </c>
      <c r="M44" s="88" t="s">
        <v>472</v>
      </c>
    </row>
    <row r="45" spans="2:13" ht="27.75" customHeight="1" x14ac:dyDescent="0.15">
      <c r="B45" s="1171"/>
      <c r="C45" s="1172"/>
      <c r="D45" s="85"/>
      <c r="E45" s="1177" t="s">
        <v>29</v>
      </c>
      <c r="F45" s="1177"/>
      <c r="G45" s="1177"/>
      <c r="H45" s="1178"/>
      <c r="I45" s="86">
        <v>13077</v>
      </c>
      <c r="J45" s="87">
        <v>12188</v>
      </c>
      <c r="K45" s="87">
        <v>11699</v>
      </c>
      <c r="L45" s="87">
        <v>11229</v>
      </c>
      <c r="M45" s="88">
        <v>10671</v>
      </c>
    </row>
    <row r="46" spans="2:13" ht="27.75" customHeight="1" x14ac:dyDescent="0.15">
      <c r="B46" s="1171"/>
      <c r="C46" s="1172"/>
      <c r="D46" s="85"/>
      <c r="E46" s="1177" t="s">
        <v>30</v>
      </c>
      <c r="F46" s="1177"/>
      <c r="G46" s="1177"/>
      <c r="H46" s="1178"/>
      <c r="I46" s="86" t="s">
        <v>472</v>
      </c>
      <c r="J46" s="87" t="s">
        <v>472</v>
      </c>
      <c r="K46" s="87" t="s">
        <v>472</v>
      </c>
      <c r="L46" s="87" t="s">
        <v>472</v>
      </c>
      <c r="M46" s="88" t="s">
        <v>472</v>
      </c>
    </row>
    <row r="47" spans="2:13" ht="27.75" customHeight="1" x14ac:dyDescent="0.15">
      <c r="B47" s="1171"/>
      <c r="C47" s="1172"/>
      <c r="D47" s="85"/>
      <c r="E47" s="1177" t="s">
        <v>31</v>
      </c>
      <c r="F47" s="1177"/>
      <c r="G47" s="1177"/>
      <c r="H47" s="1178"/>
      <c r="I47" s="86" t="s">
        <v>472</v>
      </c>
      <c r="J47" s="87" t="s">
        <v>472</v>
      </c>
      <c r="K47" s="87" t="s">
        <v>472</v>
      </c>
      <c r="L47" s="87" t="s">
        <v>472</v>
      </c>
      <c r="M47" s="88" t="s">
        <v>472</v>
      </c>
    </row>
    <row r="48" spans="2:13" ht="27.75" customHeight="1" x14ac:dyDescent="0.15">
      <c r="B48" s="1173"/>
      <c r="C48" s="1174"/>
      <c r="D48" s="85"/>
      <c r="E48" s="1177" t="s">
        <v>32</v>
      </c>
      <c r="F48" s="1177"/>
      <c r="G48" s="1177"/>
      <c r="H48" s="1178"/>
      <c r="I48" s="86" t="s">
        <v>472</v>
      </c>
      <c r="J48" s="87" t="s">
        <v>472</v>
      </c>
      <c r="K48" s="87" t="s">
        <v>472</v>
      </c>
      <c r="L48" s="87" t="s">
        <v>472</v>
      </c>
      <c r="M48" s="88" t="s">
        <v>472</v>
      </c>
    </row>
    <row r="49" spans="2:13" ht="27.75" customHeight="1" x14ac:dyDescent="0.15">
      <c r="B49" s="1179" t="s">
        <v>33</v>
      </c>
      <c r="C49" s="1180"/>
      <c r="D49" s="89"/>
      <c r="E49" s="1177" t="s">
        <v>34</v>
      </c>
      <c r="F49" s="1177"/>
      <c r="G49" s="1177"/>
      <c r="H49" s="1178"/>
      <c r="I49" s="86">
        <v>11682</v>
      </c>
      <c r="J49" s="87">
        <v>13010</v>
      </c>
      <c r="K49" s="87">
        <v>13782</v>
      </c>
      <c r="L49" s="87">
        <v>15923</v>
      </c>
      <c r="M49" s="88">
        <v>17142</v>
      </c>
    </row>
    <row r="50" spans="2:13" ht="27.75" customHeight="1" x14ac:dyDescent="0.15">
      <c r="B50" s="1171"/>
      <c r="C50" s="1172"/>
      <c r="D50" s="85"/>
      <c r="E50" s="1177" t="s">
        <v>35</v>
      </c>
      <c r="F50" s="1177"/>
      <c r="G50" s="1177"/>
      <c r="H50" s="1178"/>
      <c r="I50" s="86">
        <v>30619</v>
      </c>
      <c r="J50" s="87">
        <v>27289</v>
      </c>
      <c r="K50" s="87">
        <v>23493</v>
      </c>
      <c r="L50" s="87">
        <v>21552</v>
      </c>
      <c r="M50" s="88">
        <v>22403</v>
      </c>
    </row>
    <row r="51" spans="2:13" ht="27.75" customHeight="1" x14ac:dyDescent="0.15">
      <c r="B51" s="1173"/>
      <c r="C51" s="1174"/>
      <c r="D51" s="85"/>
      <c r="E51" s="1177" t="s">
        <v>36</v>
      </c>
      <c r="F51" s="1177"/>
      <c r="G51" s="1177"/>
      <c r="H51" s="1178"/>
      <c r="I51" s="86">
        <v>59341</v>
      </c>
      <c r="J51" s="87">
        <v>59436</v>
      </c>
      <c r="K51" s="87">
        <v>61343</v>
      </c>
      <c r="L51" s="87">
        <v>61881</v>
      </c>
      <c r="M51" s="88">
        <v>61121</v>
      </c>
    </row>
    <row r="52" spans="2:13" ht="27.75" customHeight="1" thickBot="1" x14ac:dyDescent="0.2">
      <c r="B52" s="1181" t="s">
        <v>21</v>
      </c>
      <c r="C52" s="1182"/>
      <c r="D52" s="90"/>
      <c r="E52" s="1183" t="s">
        <v>37</v>
      </c>
      <c r="F52" s="1183"/>
      <c r="G52" s="1183"/>
      <c r="H52" s="1184"/>
      <c r="I52" s="91">
        <v>-2004</v>
      </c>
      <c r="J52" s="92">
        <v>-5195</v>
      </c>
      <c r="K52" s="92">
        <v>-7529</v>
      </c>
      <c r="L52" s="92">
        <v>-10727</v>
      </c>
      <c r="M52" s="93">
        <v>-9163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33606</v>
      </c>
      <c r="E3" s="116"/>
      <c r="F3" s="117">
        <v>41739</v>
      </c>
      <c r="G3" s="118"/>
      <c r="H3" s="119"/>
    </row>
    <row r="4" spans="1:8" x14ac:dyDescent="0.15">
      <c r="A4" s="120"/>
      <c r="B4" s="121"/>
      <c r="C4" s="122"/>
      <c r="D4" s="123">
        <v>24464</v>
      </c>
      <c r="E4" s="124"/>
      <c r="F4" s="125">
        <v>24625</v>
      </c>
      <c r="G4" s="126"/>
      <c r="H4" s="127"/>
    </row>
    <row r="5" spans="1:8" x14ac:dyDescent="0.15">
      <c r="A5" s="108" t="s">
        <v>505</v>
      </c>
      <c r="B5" s="113"/>
      <c r="C5" s="114"/>
      <c r="D5" s="115">
        <v>47791</v>
      </c>
      <c r="E5" s="116"/>
      <c r="F5" s="117">
        <v>36765</v>
      </c>
      <c r="G5" s="118"/>
      <c r="H5" s="119"/>
    </row>
    <row r="6" spans="1:8" x14ac:dyDescent="0.15">
      <c r="A6" s="120"/>
      <c r="B6" s="121"/>
      <c r="C6" s="122"/>
      <c r="D6" s="123">
        <v>31359</v>
      </c>
      <c r="E6" s="124"/>
      <c r="F6" s="125">
        <v>20975</v>
      </c>
      <c r="G6" s="126"/>
      <c r="H6" s="127"/>
    </row>
    <row r="7" spans="1:8" x14ac:dyDescent="0.15">
      <c r="A7" s="108" t="s">
        <v>506</v>
      </c>
      <c r="B7" s="113"/>
      <c r="C7" s="114"/>
      <c r="D7" s="115">
        <v>37149</v>
      </c>
      <c r="E7" s="116"/>
      <c r="F7" s="117">
        <v>39052</v>
      </c>
      <c r="G7" s="118"/>
      <c r="H7" s="119"/>
    </row>
    <row r="8" spans="1:8" x14ac:dyDescent="0.15">
      <c r="A8" s="120"/>
      <c r="B8" s="121"/>
      <c r="C8" s="122"/>
      <c r="D8" s="123">
        <v>22225</v>
      </c>
      <c r="E8" s="124"/>
      <c r="F8" s="125">
        <v>21186</v>
      </c>
      <c r="G8" s="126"/>
      <c r="H8" s="127"/>
    </row>
    <row r="9" spans="1:8" x14ac:dyDescent="0.15">
      <c r="A9" s="108" t="s">
        <v>507</v>
      </c>
      <c r="B9" s="113"/>
      <c r="C9" s="114"/>
      <c r="D9" s="115">
        <v>50681</v>
      </c>
      <c r="E9" s="116"/>
      <c r="F9" s="117">
        <v>41235</v>
      </c>
      <c r="G9" s="118"/>
      <c r="H9" s="119"/>
    </row>
    <row r="10" spans="1:8" x14ac:dyDescent="0.15">
      <c r="A10" s="120"/>
      <c r="B10" s="121"/>
      <c r="C10" s="122"/>
      <c r="D10" s="123">
        <v>21128</v>
      </c>
      <c r="E10" s="124"/>
      <c r="F10" s="125">
        <v>22086</v>
      </c>
      <c r="G10" s="126"/>
      <c r="H10" s="127"/>
    </row>
    <row r="11" spans="1:8" x14ac:dyDescent="0.15">
      <c r="A11" s="108" t="s">
        <v>508</v>
      </c>
      <c r="B11" s="113"/>
      <c r="C11" s="114"/>
      <c r="D11" s="115">
        <v>40300</v>
      </c>
      <c r="E11" s="116"/>
      <c r="F11" s="117">
        <v>41862</v>
      </c>
      <c r="G11" s="118"/>
      <c r="H11" s="119"/>
    </row>
    <row r="12" spans="1:8" x14ac:dyDescent="0.15">
      <c r="A12" s="120"/>
      <c r="B12" s="121"/>
      <c r="C12" s="128"/>
      <c r="D12" s="123">
        <v>23405</v>
      </c>
      <c r="E12" s="124"/>
      <c r="F12" s="125">
        <v>23710</v>
      </c>
      <c r="G12" s="126"/>
      <c r="H12" s="127"/>
    </row>
    <row r="13" spans="1:8" x14ac:dyDescent="0.15">
      <c r="A13" s="108"/>
      <c r="B13" s="113"/>
      <c r="C13" s="129"/>
      <c r="D13" s="130">
        <v>41905</v>
      </c>
      <c r="E13" s="131"/>
      <c r="F13" s="132">
        <v>40131</v>
      </c>
      <c r="G13" s="133"/>
      <c r="H13" s="119"/>
    </row>
    <row r="14" spans="1:8" x14ac:dyDescent="0.15">
      <c r="A14" s="120"/>
      <c r="B14" s="121"/>
      <c r="C14" s="122"/>
      <c r="D14" s="123">
        <v>24516</v>
      </c>
      <c r="E14" s="124"/>
      <c r="F14" s="125">
        <v>22516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1.6</v>
      </c>
      <c r="C19" s="134">
        <f>ROUND(VALUE(SUBSTITUTE(実質収支比率等に係る経年分析!G$48,"▲","-")),2)</f>
        <v>1.53</v>
      </c>
      <c r="D19" s="134">
        <f>ROUND(VALUE(SUBSTITUTE(実質収支比率等に係る経年分析!H$48,"▲","-")),2)</f>
        <v>1.67</v>
      </c>
      <c r="E19" s="134">
        <f>ROUND(VALUE(SUBSTITUTE(実質収支比率等に係る経年分析!I$48,"▲","-")),2)</f>
        <v>1.9</v>
      </c>
      <c r="F19" s="134">
        <f>ROUND(VALUE(SUBSTITUTE(実質収支比率等に係る経年分析!J$48,"▲","-")),2)</f>
        <v>1.72</v>
      </c>
    </row>
    <row r="20" spans="1:11" x14ac:dyDescent="0.15">
      <c r="A20" s="134" t="s">
        <v>42</v>
      </c>
      <c r="B20" s="134">
        <f>ROUND(VALUE(SUBSTITUTE(実質収支比率等に係る経年分析!F$47,"▲","-")),2)</f>
        <v>8.17</v>
      </c>
      <c r="C20" s="134">
        <f>ROUND(VALUE(SUBSTITUTE(実質収支比率等に係る経年分析!G$47,"▲","-")),2)</f>
        <v>10.3</v>
      </c>
      <c r="D20" s="134">
        <f>ROUND(VALUE(SUBSTITUTE(実質収支比率等に係る経年分析!H$47,"▲","-")),2)</f>
        <v>11</v>
      </c>
      <c r="E20" s="134">
        <f>ROUND(VALUE(SUBSTITUTE(実質収支比率等に係る経年分析!I$47,"▲","-")),2)</f>
        <v>11.65</v>
      </c>
      <c r="F20" s="134">
        <f>ROUND(VALUE(SUBSTITUTE(実質収支比率等に係る経年分析!J$47,"▲","-")),2)</f>
        <v>12.64</v>
      </c>
    </row>
    <row r="21" spans="1:11" x14ac:dyDescent="0.15">
      <c r="A21" s="134" t="s">
        <v>43</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-0.18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8576</v>
      </c>
      <c r="E42" s="136"/>
      <c r="F42" s="136"/>
      <c r="G42" s="136">
        <f>'実質公債費比率（分子）の構造'!L$52</f>
        <v>8278</v>
      </c>
      <c r="H42" s="136"/>
      <c r="I42" s="136"/>
      <c r="J42" s="136">
        <f>'実質公債費比率（分子）の構造'!M$52</f>
        <v>7808</v>
      </c>
      <c r="K42" s="136"/>
      <c r="L42" s="136"/>
      <c r="M42" s="136">
        <f>'実質公債費比率（分子）の構造'!N$52</f>
        <v>8061</v>
      </c>
      <c r="N42" s="136"/>
      <c r="O42" s="136"/>
      <c r="P42" s="136">
        <f>'実質公債費比率（分子）の構造'!O$52</f>
        <v>8948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67</v>
      </c>
      <c r="C44" s="136"/>
      <c r="D44" s="136"/>
      <c r="E44" s="136">
        <f>'実質公債費比率（分子）の構造'!L$50</f>
        <v>80</v>
      </c>
      <c r="F44" s="136"/>
      <c r="G44" s="136"/>
      <c r="H44" s="136">
        <f>'実質公債費比率（分子）の構造'!M$50</f>
        <v>80</v>
      </c>
      <c r="I44" s="136"/>
      <c r="J44" s="136"/>
      <c r="K44" s="136">
        <f>'実質公債費比率（分子）の構造'!N$50</f>
        <v>80</v>
      </c>
      <c r="L44" s="136"/>
      <c r="M44" s="136"/>
      <c r="N44" s="136">
        <f>'実質公債費比率（分子）の構造'!O$50</f>
        <v>80</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2753</v>
      </c>
      <c r="C46" s="136"/>
      <c r="D46" s="136"/>
      <c r="E46" s="136">
        <f>'実質公債費比率（分子）の構造'!L$48</f>
        <v>2358</v>
      </c>
      <c r="F46" s="136"/>
      <c r="G46" s="136"/>
      <c r="H46" s="136">
        <f>'実質公債費比率（分子）の構造'!M$48</f>
        <v>2442</v>
      </c>
      <c r="I46" s="136"/>
      <c r="J46" s="136"/>
      <c r="K46" s="136">
        <f>'実質公債費比率（分子）の構造'!N$48</f>
        <v>2276</v>
      </c>
      <c r="L46" s="136"/>
      <c r="M46" s="136"/>
      <c r="N46" s="136">
        <f>'実質公債費比率（分子）の構造'!O$48</f>
        <v>2477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5708</v>
      </c>
      <c r="C49" s="136"/>
      <c r="D49" s="136"/>
      <c r="E49" s="136">
        <f>'実質公債費比率（分子）の構造'!L$45</f>
        <v>4880</v>
      </c>
      <c r="F49" s="136"/>
      <c r="G49" s="136"/>
      <c r="H49" s="136">
        <f>'実質公債費比率（分子）の構造'!M$45</f>
        <v>4887</v>
      </c>
      <c r="I49" s="136"/>
      <c r="J49" s="136"/>
      <c r="K49" s="136">
        <f>'実質公債費比率（分子）の構造'!N$45</f>
        <v>4916</v>
      </c>
      <c r="L49" s="136"/>
      <c r="M49" s="136"/>
      <c r="N49" s="136">
        <f>'実質公債費比率（分子）の構造'!O$45</f>
        <v>4778</v>
      </c>
      <c r="O49" s="136"/>
      <c r="P49" s="136"/>
    </row>
    <row r="50" spans="1:16" x14ac:dyDescent="0.15">
      <c r="A50" s="136" t="s">
        <v>58</v>
      </c>
      <c r="B50" s="136" t="e">
        <f>NA()</f>
        <v>#N/A</v>
      </c>
      <c r="C50" s="136">
        <f>IF(ISNUMBER('実質公債費比率（分子）の構造'!K$53),'実質公債費比率（分子）の構造'!K$53,NA())</f>
        <v>-48</v>
      </c>
      <c r="D50" s="136" t="e">
        <f>NA()</f>
        <v>#N/A</v>
      </c>
      <c r="E50" s="136" t="e">
        <f>NA()</f>
        <v>#N/A</v>
      </c>
      <c r="F50" s="136">
        <f>IF(ISNUMBER('実質公債費比率（分子）の構造'!L$53),'実質公債費比率（分子）の構造'!L$53,NA())</f>
        <v>-960</v>
      </c>
      <c r="G50" s="136" t="e">
        <f>NA()</f>
        <v>#N/A</v>
      </c>
      <c r="H50" s="136" t="e">
        <f>NA()</f>
        <v>#N/A</v>
      </c>
      <c r="I50" s="136">
        <f>IF(ISNUMBER('実質公債費比率（分子）の構造'!M$53),'実質公債費比率（分子）の構造'!M$53,NA())</f>
        <v>-399</v>
      </c>
      <c r="J50" s="136" t="e">
        <f>NA()</f>
        <v>#N/A</v>
      </c>
      <c r="K50" s="136" t="e">
        <f>NA()</f>
        <v>#N/A</v>
      </c>
      <c r="L50" s="136">
        <f>IF(ISNUMBER('実質公債費比率（分子）の構造'!N$53),'実質公債費比率（分子）の構造'!N$53,NA())</f>
        <v>-789</v>
      </c>
      <c r="M50" s="136" t="e">
        <f>NA()</f>
        <v>#N/A</v>
      </c>
      <c r="N50" s="136" t="e">
        <f>NA()</f>
        <v>#N/A</v>
      </c>
      <c r="O50" s="136">
        <f>IF(ISNUMBER('実質公債費比率（分子）の構造'!O$53),'実質公債費比率（分子）の構造'!O$53,NA())</f>
        <v>-1613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59341</v>
      </c>
      <c r="E56" s="135"/>
      <c r="F56" s="135"/>
      <c r="G56" s="135">
        <f>'将来負担比率（分子）の構造'!J$51</f>
        <v>59436</v>
      </c>
      <c r="H56" s="135"/>
      <c r="I56" s="135"/>
      <c r="J56" s="135">
        <f>'将来負担比率（分子）の構造'!K$51</f>
        <v>61343</v>
      </c>
      <c r="K56" s="135"/>
      <c r="L56" s="135"/>
      <c r="M56" s="135">
        <f>'将来負担比率（分子）の構造'!L$51</f>
        <v>61881</v>
      </c>
      <c r="N56" s="135"/>
      <c r="O56" s="135"/>
      <c r="P56" s="135">
        <f>'将来負担比率（分子）の構造'!M$51</f>
        <v>61121</v>
      </c>
    </row>
    <row r="57" spans="1:16" x14ac:dyDescent="0.15">
      <c r="A57" s="135" t="s">
        <v>35</v>
      </c>
      <c r="B57" s="135"/>
      <c r="C57" s="135"/>
      <c r="D57" s="135">
        <f>'将来負担比率（分子）の構造'!I$50</f>
        <v>30619</v>
      </c>
      <c r="E57" s="135"/>
      <c r="F57" s="135"/>
      <c r="G57" s="135">
        <f>'将来負担比率（分子）の構造'!J$50</f>
        <v>27289</v>
      </c>
      <c r="H57" s="135"/>
      <c r="I57" s="135"/>
      <c r="J57" s="135">
        <f>'将来負担比率（分子）の構造'!K$50</f>
        <v>23493</v>
      </c>
      <c r="K57" s="135"/>
      <c r="L57" s="135"/>
      <c r="M57" s="135">
        <f>'将来負担比率（分子）の構造'!L$50</f>
        <v>21552</v>
      </c>
      <c r="N57" s="135"/>
      <c r="O57" s="135"/>
      <c r="P57" s="135">
        <f>'将来負担比率（分子）の構造'!M$50</f>
        <v>22403</v>
      </c>
    </row>
    <row r="58" spans="1:16" x14ac:dyDescent="0.15">
      <c r="A58" s="135" t="s">
        <v>34</v>
      </c>
      <c r="B58" s="135"/>
      <c r="C58" s="135"/>
      <c r="D58" s="135">
        <f>'将来負担比率（分子）の構造'!I$49</f>
        <v>11682</v>
      </c>
      <c r="E58" s="135"/>
      <c r="F58" s="135"/>
      <c r="G58" s="135">
        <f>'将来負担比率（分子）の構造'!J$49</f>
        <v>13010</v>
      </c>
      <c r="H58" s="135"/>
      <c r="I58" s="135"/>
      <c r="J58" s="135">
        <f>'将来負担比率（分子）の構造'!K$49</f>
        <v>13782</v>
      </c>
      <c r="K58" s="135"/>
      <c r="L58" s="135"/>
      <c r="M58" s="135">
        <f>'将来負担比率（分子）の構造'!L$49</f>
        <v>15923</v>
      </c>
      <c r="N58" s="135"/>
      <c r="O58" s="135"/>
      <c r="P58" s="135">
        <f>'将来負担比率（分子）の構造'!M$49</f>
        <v>17142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13077</v>
      </c>
      <c r="C62" s="135"/>
      <c r="D62" s="135"/>
      <c r="E62" s="135">
        <f>'将来負担比率（分子）の構造'!J$45</f>
        <v>12188</v>
      </c>
      <c r="F62" s="135"/>
      <c r="G62" s="135"/>
      <c r="H62" s="135">
        <f>'将来負担比率（分子）の構造'!K$45</f>
        <v>11699</v>
      </c>
      <c r="I62" s="135"/>
      <c r="J62" s="135"/>
      <c r="K62" s="135">
        <f>'将来負担比率（分子）の構造'!L$45</f>
        <v>11229</v>
      </c>
      <c r="L62" s="135"/>
      <c r="M62" s="135"/>
      <c r="N62" s="135">
        <f>'将来負担比率（分子）の構造'!M$45</f>
        <v>10671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26949</v>
      </c>
      <c r="C64" s="135"/>
      <c r="D64" s="135"/>
      <c r="E64" s="135">
        <f>'将来負担比率（分子）の構造'!J$43</f>
        <v>23574</v>
      </c>
      <c r="F64" s="135"/>
      <c r="G64" s="135"/>
      <c r="H64" s="135">
        <f>'将来負担比率（分子）の構造'!K$43</f>
        <v>21028</v>
      </c>
      <c r="I64" s="135"/>
      <c r="J64" s="135"/>
      <c r="K64" s="135">
        <f>'将来負担比率（分子）の構造'!L$43</f>
        <v>19320</v>
      </c>
      <c r="L64" s="135"/>
      <c r="M64" s="135"/>
      <c r="N64" s="135">
        <f>'将来負担比率（分子）の構造'!M$43</f>
        <v>19016</v>
      </c>
      <c r="O64" s="135"/>
      <c r="P64" s="135"/>
    </row>
    <row r="65" spans="1:16" x14ac:dyDescent="0.15">
      <c r="A65" s="135" t="s">
        <v>26</v>
      </c>
      <c r="B65" s="135">
        <f>'将来負担比率（分子）の構造'!I$42</f>
        <v>5909</v>
      </c>
      <c r="C65" s="135"/>
      <c r="D65" s="135"/>
      <c r="E65" s="135">
        <f>'将来負担比率（分子）の構造'!J$42</f>
        <v>3009</v>
      </c>
      <c r="F65" s="135"/>
      <c r="G65" s="135"/>
      <c r="H65" s="135">
        <f>'将来負担比率（分子）の構造'!K$42</f>
        <v>1968</v>
      </c>
      <c r="I65" s="135"/>
      <c r="J65" s="135"/>
      <c r="K65" s="135">
        <f>'将来負担比率（分子）の構造'!L$42</f>
        <v>1593</v>
      </c>
      <c r="L65" s="135"/>
      <c r="M65" s="135"/>
      <c r="N65" s="135">
        <f>'将来負担比率（分子）の構造'!M$42</f>
        <v>2999</v>
      </c>
      <c r="O65" s="135"/>
      <c r="P65" s="135"/>
    </row>
    <row r="66" spans="1:16" x14ac:dyDescent="0.15">
      <c r="A66" s="135" t="s">
        <v>25</v>
      </c>
      <c r="B66" s="135">
        <f>'将来負担比率（分子）の構造'!I$41</f>
        <v>53704</v>
      </c>
      <c r="C66" s="135"/>
      <c r="D66" s="135"/>
      <c r="E66" s="135">
        <f>'将来負担比率（分子）の構造'!J$41</f>
        <v>55767</v>
      </c>
      <c r="F66" s="135"/>
      <c r="G66" s="135"/>
      <c r="H66" s="135">
        <f>'将来負担比率（分子）の構造'!K$41</f>
        <v>56393</v>
      </c>
      <c r="I66" s="135"/>
      <c r="J66" s="135"/>
      <c r="K66" s="135">
        <f>'将来負担比率（分子）の構造'!L$41</f>
        <v>56489</v>
      </c>
      <c r="L66" s="135"/>
      <c r="M66" s="135"/>
      <c r="N66" s="135">
        <f>'将来負担比率（分子）の構造'!M$41</f>
        <v>58816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2016-04-29T07:34:42Z</cp:lastPrinted>
  <dcterms:created xsi:type="dcterms:W3CDTF">2016-02-15T01:44:29Z</dcterms:created>
  <dcterms:modified xsi:type="dcterms:W3CDTF">2016-05-09T08:39:19Z</dcterms:modified>
  <cp:category/>
</cp:coreProperties>
</file>