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（１）人口・世帯数の推移" sheetId="2" r:id="rId1"/>
    <sheet name="（２）世帯構成の推移" sheetId="3" r:id="rId2"/>
    <sheet name="（３）年齢3区分人口の推移" sheetId="4" r:id="rId3"/>
    <sheet name="（４）年齢別人口構成" sheetId="5" r:id="rId4"/>
    <sheet name="（４）年齢別人口構成（推計値）" sheetId="6" r:id="rId5"/>
    <sheet name="（５）小学校区別人口" sheetId="7" r:id="rId6"/>
    <sheet name="（６）高齢化率の推移" sheetId="8" r:id="rId7"/>
    <sheet name="【１章】民生委員・児童委員の認知度" sheetId="9" r:id="rId8"/>
  </sheets>
  <definedNames>
    <definedName name="_xlnm.Print_Area" localSheetId="2">'（３）年齢3区分人口の推移'!#REF!</definedName>
    <definedName name="_xlnm.Print_Area" localSheetId="3">'（４）年齢別人口構成'!$A$1:$M$1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7" l="1"/>
  <c r="D4" i="7"/>
  <c r="E4" i="7"/>
  <c r="F4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F16" i="4"/>
  <c r="E16" i="4"/>
  <c r="G10" i="4"/>
  <c r="G17" i="4" s="1"/>
  <c r="F10" i="4"/>
  <c r="F17" i="4" s="1"/>
  <c r="E10" i="4"/>
  <c r="E15" i="4" s="1"/>
  <c r="D10" i="4"/>
  <c r="D15" i="4" s="1"/>
  <c r="C10" i="4"/>
  <c r="C15" i="4" s="1"/>
  <c r="N9" i="3"/>
  <c r="M9" i="3"/>
  <c r="L9" i="3"/>
  <c r="K9" i="3"/>
  <c r="J9" i="3"/>
  <c r="N8" i="3"/>
  <c r="M8" i="3"/>
  <c r="L8" i="3"/>
  <c r="K8" i="3"/>
  <c r="J8" i="3"/>
  <c r="N7" i="3"/>
  <c r="M7" i="3"/>
  <c r="L7" i="3"/>
  <c r="K7" i="3"/>
  <c r="J7" i="3"/>
  <c r="N6" i="3"/>
  <c r="M6" i="3"/>
  <c r="L6" i="3"/>
  <c r="K6" i="3"/>
  <c r="J6" i="3"/>
  <c r="N5" i="3"/>
  <c r="M5" i="3"/>
  <c r="L5" i="3"/>
  <c r="K5" i="3"/>
  <c r="J5" i="3"/>
  <c r="G15" i="2"/>
  <c r="F15" i="2"/>
  <c r="E15" i="2"/>
  <c r="D15" i="2"/>
  <c r="C15" i="2"/>
  <c r="G16" i="4" l="1"/>
  <c r="F15" i="4"/>
  <c r="G15" i="4"/>
  <c r="C16" i="4"/>
  <c r="D16" i="4"/>
  <c r="C17" i="4"/>
  <c r="D17" i="4"/>
  <c r="E17" i="4"/>
</calcChain>
</file>

<file path=xl/sharedStrings.xml><?xml version="1.0" encoding="utf-8"?>
<sst xmlns="http://schemas.openxmlformats.org/spreadsheetml/2006/main" count="220" uniqueCount="120">
  <si>
    <t>←実績</t>
    <rPh sb="1" eb="3">
      <t>ジッセキ</t>
    </rPh>
    <phoneticPr fontId="3"/>
  </si>
  <si>
    <t>推計→</t>
    <rPh sb="0" eb="2">
      <t>スイケイ</t>
    </rPh>
    <phoneticPr fontId="3"/>
  </si>
  <si>
    <t>平成12年
(2000年)</t>
    <rPh sb="0" eb="2">
      <t>ヘイセイ</t>
    </rPh>
    <rPh sb="4" eb="5">
      <t>ネン</t>
    </rPh>
    <rPh sb="5" eb="6">
      <t>ヘイネン</t>
    </rPh>
    <phoneticPr fontId="3"/>
  </si>
  <si>
    <t>平成17年
(2005年)</t>
    <rPh sb="0" eb="2">
      <t>ヘイセイ</t>
    </rPh>
    <rPh sb="4" eb="5">
      <t>ネン</t>
    </rPh>
    <rPh sb="5" eb="6">
      <t>ヘイネン</t>
    </rPh>
    <phoneticPr fontId="3"/>
  </si>
  <si>
    <t>平成22年
(2010年)</t>
    <rPh sb="0" eb="2">
      <t>ヘイセイ</t>
    </rPh>
    <rPh sb="4" eb="5">
      <t>ネン</t>
    </rPh>
    <rPh sb="5" eb="6">
      <t>ヘイネン</t>
    </rPh>
    <phoneticPr fontId="3"/>
  </si>
  <si>
    <t>平成27年
(2015年)</t>
    <rPh sb="0" eb="2">
      <t>ヘイセイ</t>
    </rPh>
    <rPh sb="4" eb="5">
      <t>ネン</t>
    </rPh>
    <rPh sb="5" eb="6">
      <t>ヘイネン</t>
    </rPh>
    <phoneticPr fontId="3"/>
  </si>
  <si>
    <t>令和２年
(2020年)</t>
    <rPh sb="0" eb="1">
      <t>レイ</t>
    </rPh>
    <rPh sb="1" eb="2">
      <t>ワ</t>
    </rPh>
    <rPh sb="3" eb="4">
      <t>ネン</t>
    </rPh>
    <rPh sb="4" eb="5">
      <t>ヘイネン</t>
    </rPh>
    <phoneticPr fontId="3"/>
  </si>
  <si>
    <t>令和７年
(2025年)</t>
    <rPh sb="0" eb="1">
      <t>レイ</t>
    </rPh>
    <rPh sb="1" eb="2">
      <t>ワ</t>
    </rPh>
    <rPh sb="3" eb="4">
      <t>ネン</t>
    </rPh>
    <rPh sb="4" eb="5">
      <t>ヘイネン</t>
    </rPh>
    <phoneticPr fontId="3"/>
  </si>
  <si>
    <t>令和12年
(2030年)</t>
    <rPh sb="0" eb="1">
      <t>レイ</t>
    </rPh>
    <rPh sb="1" eb="2">
      <t>ワ</t>
    </rPh>
    <rPh sb="4" eb="5">
      <t>ネン</t>
    </rPh>
    <rPh sb="5" eb="6">
      <t>ヘイネン</t>
    </rPh>
    <phoneticPr fontId="3"/>
  </si>
  <si>
    <t>総人口</t>
    <rPh sb="0" eb="3">
      <t>ソウジンコウ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</si>
  <si>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</si>
  <si>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</si>
  <si>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出典：「実績値」国勢調査（各年10月１日現在）、「推計値」国立社会保障・人口問題研究所（将来の地域別男女５歳階級別人口）</t>
    <rPh sb="0" eb="2">
      <t>シュッテン</t>
    </rPh>
    <rPh sb="4" eb="7">
      <t>ジッセキチ</t>
    </rPh>
    <rPh sb="8" eb="10">
      <t>コクセイ</t>
    </rPh>
    <rPh sb="10" eb="12">
      <t>チョウサ</t>
    </rPh>
    <rPh sb="13" eb="15">
      <t>カクネン</t>
    </rPh>
    <rPh sb="17" eb="18">
      <t>ガツ</t>
    </rPh>
    <rPh sb="19" eb="20">
      <t>ニチ</t>
    </rPh>
    <rPh sb="20" eb="22">
      <t>ゲンザイ</t>
    </rPh>
    <rPh sb="25" eb="28">
      <t>スイケイチ</t>
    </rPh>
    <rPh sb="29" eb="35">
      <t>コクリツシャカイホショウ</t>
    </rPh>
    <rPh sb="36" eb="38">
      <t>ジンコウ</t>
    </rPh>
    <rPh sb="38" eb="40">
      <t>モンダイ</t>
    </rPh>
    <rPh sb="40" eb="43">
      <t>ケンキュウショ</t>
    </rPh>
    <phoneticPr fontId="3"/>
  </si>
  <si>
    <t>世帯数</t>
    <rPh sb="0" eb="3">
      <t>セタイスウ</t>
    </rPh>
    <phoneticPr fontId="3"/>
  </si>
  <si>
    <t>世帯当たり人数</t>
    <rPh sb="0" eb="2">
      <t>セタイ</t>
    </rPh>
    <rPh sb="2" eb="3">
      <t>ア</t>
    </rPh>
    <rPh sb="5" eb="7">
      <t>ニンズウ</t>
    </rPh>
    <phoneticPr fontId="3"/>
  </si>
  <si>
    <t>出典：国勢調査（各年10月１日現在）</t>
    <phoneticPr fontId="3"/>
  </si>
  <si>
    <t>人数</t>
    <rPh sb="0" eb="2">
      <t>ニンズウ</t>
    </rPh>
    <phoneticPr fontId="3"/>
  </si>
  <si>
    <t>割合</t>
    <rPh sb="0" eb="2">
      <t>ワリアイ</t>
    </rPh>
    <phoneticPr fontId="3"/>
  </si>
  <si>
    <t>令和2年
(2020年)</t>
    <rPh sb="0" eb="1">
      <t>レイ</t>
    </rPh>
    <rPh sb="1" eb="2">
      <t>ワ</t>
    </rPh>
    <rPh sb="3" eb="4">
      <t>ネン</t>
    </rPh>
    <rPh sb="4" eb="5">
      <t>ヘイネン</t>
    </rPh>
    <phoneticPr fontId="3"/>
  </si>
  <si>
    <t>世帯総数</t>
    <rPh sb="0" eb="2">
      <t>セタイ</t>
    </rPh>
    <rPh sb="2" eb="4">
      <t>ソウスウ</t>
    </rPh>
    <phoneticPr fontId="3"/>
  </si>
  <si>
    <t>単独世帯</t>
    <rPh sb="0" eb="2">
      <t>タンドク</t>
    </rPh>
    <rPh sb="2" eb="4">
      <t>セタイ</t>
    </rPh>
    <phoneticPr fontId="3"/>
  </si>
  <si>
    <t>核家族世帯</t>
    <rPh sb="0" eb="3">
      <t>カクカゾク</t>
    </rPh>
    <rPh sb="3" eb="5">
      <t>セタイ</t>
    </rPh>
    <phoneticPr fontId="3"/>
  </si>
  <si>
    <t>核家族以外の世帯</t>
    <rPh sb="0" eb="3">
      <t>カクカゾク</t>
    </rPh>
    <rPh sb="3" eb="5">
      <t>イガイ</t>
    </rPh>
    <rPh sb="6" eb="8">
      <t>セタイ</t>
    </rPh>
    <phoneticPr fontId="3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</si>
  <si>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3"/>
  </si>
  <si>
    <t>母子世帯</t>
    <rPh sb="0" eb="2">
      <t>ボシ</t>
    </rPh>
    <rPh sb="2" eb="4">
      <t>セタイ</t>
    </rPh>
    <phoneticPr fontId="3"/>
  </si>
  <si>
    <t>父子世帯</t>
    <rPh sb="0" eb="2">
      <t>フシ</t>
    </rPh>
    <rPh sb="2" eb="4">
      <t>セタイ</t>
    </rPh>
    <phoneticPr fontId="3"/>
  </si>
  <si>
    <t>出典：国勢調査（各年10月１日現在）</t>
  </si>
  <si>
    <t>15歳未満</t>
  </si>
  <si>
    <t>15～64歳</t>
  </si>
  <si>
    <t>65歳以上</t>
  </si>
  <si>
    <t>令和元年
(2019年)</t>
    <rPh sb="0" eb="2">
      <t>レイワ</t>
    </rPh>
    <rPh sb="2" eb="4">
      <t>ガンネン</t>
    </rPh>
    <rPh sb="3" eb="4">
      <t>ネン</t>
    </rPh>
    <rPh sb="4" eb="5">
      <t>ヘイネン</t>
    </rPh>
    <phoneticPr fontId="3"/>
  </si>
  <si>
    <t>令和3年
(2021年)</t>
    <rPh sb="0" eb="1">
      <t>レイ</t>
    </rPh>
    <rPh sb="1" eb="2">
      <t>ワ</t>
    </rPh>
    <rPh sb="3" eb="4">
      <t>ネン</t>
    </rPh>
    <rPh sb="4" eb="5">
      <t>ヘイネン</t>
    </rPh>
    <phoneticPr fontId="3"/>
  </si>
  <si>
    <t>令和4年
(2022年)</t>
    <rPh sb="0" eb="1">
      <t>レイ</t>
    </rPh>
    <rPh sb="1" eb="2">
      <t>ワ</t>
    </rPh>
    <rPh sb="3" eb="4">
      <t>ネン</t>
    </rPh>
    <rPh sb="4" eb="5">
      <t>ヘイネン</t>
    </rPh>
    <phoneticPr fontId="3"/>
  </si>
  <si>
    <t>令和5年
(2023年)</t>
    <rPh sb="0" eb="1">
      <t>レイ</t>
    </rPh>
    <rPh sb="1" eb="2">
      <t>ワ</t>
    </rPh>
    <rPh sb="3" eb="4">
      <t>ネン</t>
    </rPh>
    <rPh sb="4" eb="5">
      <t>ヘイネン</t>
    </rPh>
    <phoneticPr fontId="3"/>
  </si>
  <si>
    <t>3区分割合</t>
    <rPh sb="1" eb="3">
      <t>クブン</t>
    </rPh>
    <rPh sb="3" eb="5">
      <t>ワリアイ</t>
    </rPh>
    <phoneticPr fontId="3"/>
  </si>
  <si>
    <t>令和6年
(2024年)</t>
    <rPh sb="0" eb="1">
      <t>レイ</t>
    </rPh>
    <rPh sb="1" eb="2">
      <t>ワ</t>
    </rPh>
    <rPh sb="3" eb="4">
      <t>ネン</t>
    </rPh>
    <rPh sb="4" eb="5">
      <t>ヘイネン</t>
    </rPh>
    <phoneticPr fontId="3"/>
  </si>
  <si>
    <t>出典：茨木市統計書（各年３月31日現在）</t>
    <rPh sb="0" eb="2">
      <t>シュッテン</t>
    </rPh>
    <rPh sb="3" eb="6">
      <t>イバラキシ</t>
    </rPh>
    <rPh sb="6" eb="9">
      <t>トウケイショ</t>
    </rPh>
    <phoneticPr fontId="3"/>
  </si>
  <si>
    <t>平成12年（2000年）</t>
    <rPh sb="0" eb="2">
      <t>ヘイセイ</t>
    </rPh>
    <rPh sb="4" eb="5">
      <t>ネン</t>
    </rPh>
    <rPh sb="10" eb="11">
      <t>ネン</t>
    </rPh>
    <phoneticPr fontId="3"/>
  </si>
  <si>
    <t>0～4歳</t>
    <rPh sb="3" eb="4">
      <t>サイ</t>
    </rPh>
    <phoneticPr fontId="3"/>
  </si>
  <si>
    <t>5～9歳</t>
    <rPh sb="3" eb="4">
      <t>サイ</t>
    </rPh>
    <phoneticPr fontId="3"/>
  </si>
  <si>
    <t>10～14歳</t>
    <rPh sb="5" eb="6">
      <t>サイ</t>
    </rPh>
    <phoneticPr fontId="3"/>
  </si>
  <si>
    <t>15～19歳</t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</si>
  <si>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</si>
  <si>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</si>
  <si>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</si>
  <si>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</si>
  <si>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</si>
  <si>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</si>
  <si>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</si>
  <si>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</si>
  <si>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</si>
  <si>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</si>
  <si>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</si>
  <si>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</si>
  <si>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</si>
  <si>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</si>
  <si>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</si>
  <si>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</si>
  <si>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100歳以上</t>
    <rPh sb="3" eb="6">
      <t>サイイジョウ</t>
    </rPh>
    <phoneticPr fontId="3"/>
  </si>
  <si>
    <t>出典：国勢調査</t>
    <rPh sb="3" eb="5">
      <t>コクセイ</t>
    </rPh>
    <rPh sb="5" eb="7">
      <t>チョウサ</t>
    </rPh>
    <phoneticPr fontId="3"/>
  </si>
  <si>
    <t>令和2年（2020年）</t>
    <rPh sb="0" eb="1">
      <t>レイ</t>
    </rPh>
    <rPh sb="1" eb="2">
      <t>ワ</t>
    </rPh>
    <rPh sb="3" eb="4">
      <t>ネン</t>
    </rPh>
    <rPh sb="9" eb="10">
      <t>ネン</t>
    </rPh>
    <phoneticPr fontId="3"/>
  </si>
  <si>
    <t>出典：国勢調査</t>
    <rPh sb="0" eb="2">
      <t>シュッテン</t>
    </rPh>
    <rPh sb="3" eb="5">
      <t>コクセイ</t>
    </rPh>
    <rPh sb="5" eb="7">
      <t>チョウサ</t>
    </rPh>
    <phoneticPr fontId="3"/>
  </si>
  <si>
    <t>令和7年</t>
    <rPh sb="0" eb="2">
      <t>レイワ</t>
    </rPh>
    <rPh sb="3" eb="4">
      <t>ネン</t>
    </rPh>
    <phoneticPr fontId="3"/>
  </si>
  <si>
    <t>90歳以上</t>
    <rPh sb="2" eb="3">
      <t>サイ</t>
    </rPh>
    <rPh sb="3" eb="5">
      <t>イジョウ</t>
    </rPh>
    <phoneticPr fontId="3"/>
  </si>
  <si>
    <t>出典：国立社会保障・人口問題研究所</t>
    <rPh sb="0" eb="2">
      <t>シュッテン</t>
    </rPh>
    <phoneticPr fontId="3"/>
  </si>
  <si>
    <t>令和12年</t>
    <rPh sb="0" eb="2">
      <t>レイワ</t>
    </rPh>
    <rPh sb="4" eb="5">
      <t>ネン</t>
    </rPh>
    <phoneticPr fontId="3"/>
  </si>
  <si>
    <t>出典：国立社会保障・人口問題研究所</t>
    <phoneticPr fontId="3"/>
  </si>
  <si>
    <t>葦原小学校</t>
  </si>
  <si>
    <t>玉島小学校</t>
  </si>
  <si>
    <t>水尾小学校</t>
  </si>
  <si>
    <t>玉櫛小学校</t>
  </si>
  <si>
    <t>東奈良小学校</t>
  </si>
  <si>
    <t>天王小学校</t>
  </si>
  <si>
    <t>中津小学校</t>
  </si>
  <si>
    <t>大池小学校</t>
  </si>
  <si>
    <t>中条小学校</t>
  </si>
  <si>
    <t>茨木小学校</t>
  </si>
  <si>
    <t>穂積小学校</t>
  </si>
  <si>
    <t>春日丘小学校</t>
  </si>
  <si>
    <t>西小学校</t>
  </si>
  <si>
    <t>沢池小学校</t>
  </si>
  <si>
    <t>畑田小学校</t>
  </si>
  <si>
    <t>郡小学校</t>
  </si>
  <si>
    <t>春日小学校</t>
  </si>
  <si>
    <t>白川小学校</t>
  </si>
  <si>
    <t>東小学校</t>
  </si>
  <si>
    <t>庄栄小学校</t>
  </si>
  <si>
    <t>三島小学校</t>
  </si>
  <si>
    <t>西河原小学校</t>
  </si>
  <si>
    <t>太田小学校</t>
  </si>
  <si>
    <t>彩都西小学校</t>
  </si>
  <si>
    <t>郡山小学校</t>
  </si>
  <si>
    <t>豊川小学校</t>
  </si>
  <si>
    <t>耳原小学校</t>
  </si>
  <si>
    <t>福井小学校</t>
  </si>
  <si>
    <t>安威小学校</t>
  </si>
  <si>
    <t>山手台小学校</t>
  </si>
  <si>
    <t>忍頂寺小学校</t>
  </si>
  <si>
    <t>清溪小学校</t>
    <rPh sb="1" eb="2">
      <t>ケイ</t>
    </rPh>
    <phoneticPr fontId="7"/>
  </si>
  <si>
    <t>合　　計</t>
    <rPh sb="0" eb="1">
      <t>ゴウ</t>
    </rPh>
    <rPh sb="3" eb="4">
      <t>ケイ</t>
    </rPh>
    <phoneticPr fontId="7"/>
  </si>
  <si>
    <t>65歳以上</t>
    <rPh sb="1" eb="4">
      <t>サイイジョウ</t>
    </rPh>
    <phoneticPr fontId="10"/>
  </si>
  <si>
    <t>15～64歳</t>
    <rPh sb="4" eb="5">
      <t>サイ</t>
    </rPh>
    <phoneticPr fontId="10"/>
  </si>
  <si>
    <t>0～14歳</t>
    <rPh sb="3" eb="4">
      <t>サイ</t>
    </rPh>
    <phoneticPr fontId="10"/>
  </si>
  <si>
    <t>年齢階層</t>
    <rPh sb="0" eb="2">
      <t>ネンレイ</t>
    </rPh>
    <rPh sb="2" eb="4">
      <t>カイソウ</t>
    </rPh>
    <phoneticPr fontId="10"/>
  </si>
  <si>
    <t>小学校名</t>
    <rPh sb="0" eb="3">
      <t>ショウガッコウ</t>
    </rPh>
    <rPh sb="3" eb="4">
      <t>メイ</t>
    </rPh>
    <phoneticPr fontId="10"/>
  </si>
  <si>
    <t>出典：住民基本台帳（令和５年３月31日現在）</t>
    <rPh sb="0" eb="2">
      <t>シュッテン</t>
    </rPh>
    <rPh sb="3" eb="5">
      <t>ジュウミン</t>
    </rPh>
    <rPh sb="5" eb="7">
      <t>キホン</t>
    </rPh>
    <rPh sb="7" eb="9">
      <t>ダイチョウ</t>
    </rPh>
    <rPh sb="10" eb="12">
      <t>レイワ</t>
    </rPh>
    <rPh sb="13" eb="14">
      <t>ネン</t>
    </rPh>
    <rPh sb="15" eb="16">
      <t>ガツ</t>
    </rPh>
    <rPh sb="18" eb="19">
      <t>ニチ</t>
    </rPh>
    <rPh sb="19" eb="21">
      <t>ゲンザイ</t>
    </rPh>
    <phoneticPr fontId="3"/>
  </si>
  <si>
    <t>高齢化率</t>
    <rPh sb="0" eb="3">
      <t>コウレイカ</t>
    </rPh>
    <rPh sb="3" eb="4">
      <t>リツ</t>
    </rPh>
    <phoneticPr fontId="10"/>
  </si>
  <si>
    <t>総数</t>
    <rPh sb="0" eb="2">
      <t>ソウスウ</t>
    </rPh>
    <phoneticPr fontId="10"/>
  </si>
  <si>
    <t>世帯数</t>
    <rPh sb="0" eb="3">
      <t>セタイスウ</t>
    </rPh>
    <phoneticPr fontId="10"/>
  </si>
  <si>
    <t>茨木市</t>
    <rPh sb="0" eb="3">
      <t>イバラキシ</t>
    </rPh>
    <phoneticPr fontId="3"/>
  </si>
  <si>
    <t>大阪府</t>
    <rPh sb="0" eb="3">
      <t>オオサカフ</t>
    </rPh>
    <phoneticPr fontId="3"/>
  </si>
  <si>
    <t>全国</t>
    <rPh sb="0" eb="2">
      <t>ゼンコク</t>
    </rPh>
    <phoneticPr fontId="3"/>
  </si>
  <si>
    <t>出典：国勢調査（各年10月１日現在）</t>
    <rPh sb="0" eb="2">
      <t>シュッテン</t>
    </rPh>
    <rPh sb="3" eb="5">
      <t>コクセイ</t>
    </rPh>
    <rPh sb="5" eb="7">
      <t>チョウサ</t>
    </rPh>
    <rPh sb="8" eb="10">
      <t>カクネン</t>
    </rPh>
    <rPh sb="12" eb="13">
      <t>ガツ</t>
    </rPh>
    <rPh sb="14" eb="15">
      <t>ニチ</t>
    </rPh>
    <rPh sb="15" eb="17">
      <t>ゲンザイ</t>
    </rPh>
    <phoneticPr fontId="3"/>
  </si>
  <si>
    <t>会ったことがある</t>
    <rPh sb="0" eb="1">
      <t>ア</t>
    </rPh>
    <phoneticPr fontId="2"/>
  </si>
  <si>
    <t>会ったことはないが、知っている</t>
    <rPh sb="0" eb="1">
      <t>ア</t>
    </rPh>
    <rPh sb="10" eb="11">
      <t>シ</t>
    </rPh>
    <phoneticPr fontId="2"/>
  </si>
  <si>
    <t>知らない・わからない</t>
    <rPh sb="0" eb="1">
      <t>シ</t>
    </rPh>
    <phoneticPr fontId="2"/>
  </si>
  <si>
    <t>無回答</t>
    <rPh sb="0" eb="3">
      <t>ムカイトウ</t>
    </rPh>
    <phoneticPr fontId="2"/>
  </si>
  <si>
    <t>民生委員・児童委員の認知度（N=852）</t>
    <rPh sb="0" eb="4">
      <t>ミンセイイイン</t>
    </rPh>
    <rPh sb="5" eb="7">
      <t>ジドウ</t>
    </rPh>
    <rPh sb="7" eb="9">
      <t>イイン</t>
    </rPh>
    <rPh sb="10" eb="13">
      <t>ニンチド</t>
    </rPh>
    <phoneticPr fontId="2"/>
  </si>
  <si>
    <t>（％）</t>
    <phoneticPr fontId="2"/>
  </si>
  <si>
    <t>令和４年度（2022年度）茨木市保健福祉に関するアンケート調査より</t>
    <rPh sb="0" eb="2">
      <t>レイワ</t>
    </rPh>
    <rPh sb="3" eb="5">
      <t>ネンド</t>
    </rPh>
    <rPh sb="10" eb="12">
      <t>ネンド</t>
    </rPh>
    <rPh sb="13" eb="16">
      <t>イバラキシ</t>
    </rPh>
    <rPh sb="16" eb="18">
      <t>ホケン</t>
    </rPh>
    <rPh sb="18" eb="20">
      <t>フクシ</t>
    </rPh>
    <rPh sb="21" eb="22">
      <t>カン</t>
    </rPh>
    <rPh sb="29" eb="3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</si>
</sst>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);[Red]\(#,##0\)"/>
    <numFmt numFmtId="177" formatCode="#,##0.0_);[Red]\(#,##0.0\)"/>
    <numFmt numFmtId="178" formatCode="#,##0\ ;;&quot;－&quot;\ "/>
    <numFmt numFmtId="179" formatCode="#,##0\ "/>
    <numFmt numFmtId="180" formatCode="0.00000_);[Red]\(0.00000\)"/>
    <numFmt numFmtId="181" formatCode="0_);[Red]\(0\)"/>
    <numFmt numFmtId="182" formatCode="0.0%"/>
    <numFmt numFmtId="183" formatCode="#,##0;;&quot;－&quot;"/>
    <numFmt numFmtId="184" formatCode="#,##0\ \ \ "/>
  </numFmts>
  <fonts count="14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>
      <alignment vertical="center"/>
    </xf>
  </cellStyleXfs>
  <cellXfs count="102">
    <xf numFmtId="0" fontId="0" fillId="0" borderId="0" xfId="0"/>
    <xf numFmtId="0" fontId="1" fillId="0" borderId="0" xfId="1" applyAlignment="1"/>
    <xf numFmtId="0" fontId="1" fillId="0" borderId="0" xfId="1" applyAlignment="1">
      <alignment horizontal="right"/>
    </xf>
    <xf numFmtId="176" fontId="4" fillId="0" borderId="1" xfId="1" applyNumberFormat="1" applyFont="1" applyFill="1" applyBorder="1" applyAlignment="1">
      <alignment vertical="top"/>
    </xf>
    <xf numFmtId="176" fontId="4" fillId="0" borderId="1" xfId="1" applyNumberFormat="1" applyFont="1" applyFill="1" applyBorder="1" applyAlignment="1">
      <alignment horizontal="center" vertical="top" wrapText="1"/>
    </xf>
    <xf numFmtId="38" fontId="4" fillId="0" borderId="1" xfId="2" applyFont="1" applyFill="1" applyBorder="1" applyAlignment="1">
      <alignment vertical="center"/>
    </xf>
    <xf numFmtId="38" fontId="5" fillId="0" borderId="1" xfId="2" applyFont="1" applyBorder="1" applyAlignment="1"/>
    <xf numFmtId="38" fontId="5" fillId="0" borderId="1" xfId="2" quotePrefix="1" applyFont="1" applyFill="1" applyBorder="1" applyAlignment="1">
      <alignment vertical="center"/>
    </xf>
    <xf numFmtId="38" fontId="5" fillId="0" borderId="1" xfId="2" quotePrefix="1" applyFont="1" applyBorder="1" applyAlignment="1">
      <alignment vertical="center"/>
    </xf>
    <xf numFmtId="38" fontId="5" fillId="0" borderId="1" xfId="2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top"/>
    </xf>
    <xf numFmtId="38" fontId="5" fillId="0" borderId="2" xfId="2" quotePrefix="1" applyFont="1" applyFill="1" applyBorder="1" applyAlignment="1">
      <alignment vertical="center"/>
    </xf>
    <xf numFmtId="38" fontId="5" fillId="0" borderId="2" xfId="2" quotePrefix="1" applyFont="1" applyBorder="1" applyAlignment="1">
      <alignment vertical="center"/>
    </xf>
    <xf numFmtId="38" fontId="5" fillId="0" borderId="2" xfId="2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top"/>
    </xf>
    <xf numFmtId="38" fontId="4" fillId="0" borderId="3" xfId="2" applyFont="1" applyFill="1" applyBorder="1" applyAlignment="1">
      <alignment vertical="top"/>
    </xf>
    <xf numFmtId="176" fontId="6" fillId="0" borderId="3" xfId="1" applyNumberFormat="1" applyFont="1" applyFill="1" applyBorder="1" applyAlignment="1">
      <alignment vertical="top"/>
    </xf>
    <xf numFmtId="176" fontId="4" fillId="0" borderId="0" xfId="1" applyNumberFormat="1" applyFont="1" applyFill="1" applyBorder="1" applyAlignment="1">
      <alignment vertical="top"/>
    </xf>
    <xf numFmtId="38" fontId="7" fillId="0" borderId="0" xfId="2" applyFont="1" applyFill="1" applyBorder="1" applyAlignment="1"/>
    <xf numFmtId="38" fontId="4" fillId="0" borderId="0" xfId="2" applyFont="1" applyFill="1" applyBorder="1" applyAlignment="1"/>
    <xf numFmtId="176" fontId="4" fillId="0" borderId="4" xfId="1" applyNumberFormat="1" applyFont="1" applyFill="1" applyBorder="1" applyAlignment="1">
      <alignment horizontal="center" vertical="top" wrapText="1"/>
    </xf>
    <xf numFmtId="176" fontId="4" fillId="0" borderId="5" xfId="1" applyNumberFormat="1" applyFont="1" applyFill="1" applyBorder="1" applyAlignment="1">
      <alignment horizontal="center" vertical="top" wrapText="1"/>
    </xf>
    <xf numFmtId="176" fontId="4" fillId="0" borderId="0" xfId="1" applyNumberFormat="1" applyFont="1" applyFill="1" applyBorder="1" applyAlignment="1">
      <alignment horizontal="center" vertical="top" wrapText="1"/>
    </xf>
    <xf numFmtId="176" fontId="7" fillId="0" borderId="1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0" fontId="1" fillId="0" borderId="5" xfId="1" applyBorder="1" applyAlignment="1"/>
    <xf numFmtId="0" fontId="1" fillId="0" borderId="0" xfId="1" applyBorder="1" applyAlignment="1"/>
    <xf numFmtId="0" fontId="1" fillId="0" borderId="1" xfId="1" applyBorder="1" applyAlignment="1"/>
    <xf numFmtId="2" fontId="1" fillId="0" borderId="1" xfId="1" applyNumberFormat="1" applyBorder="1" applyAlignment="1"/>
    <xf numFmtId="176" fontId="4" fillId="0" borderId="6" xfId="1" applyNumberFormat="1" applyFont="1" applyFill="1" applyBorder="1" applyAlignment="1">
      <alignment vertical="top"/>
    </xf>
    <xf numFmtId="176" fontId="8" fillId="0" borderId="6" xfId="1" applyNumberFormat="1" applyFont="1" applyFill="1" applyBorder="1" applyAlignment="1">
      <alignment horizontal="right" vertical="center"/>
    </xf>
    <xf numFmtId="176" fontId="9" fillId="0" borderId="6" xfId="1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177" fontId="9" fillId="0" borderId="6" xfId="1" applyNumberFormat="1" applyFont="1" applyFill="1" applyBorder="1" applyAlignment="1">
      <alignment horizontal="right" vertical="center"/>
    </xf>
    <xf numFmtId="0" fontId="1" fillId="0" borderId="7" xfId="1" applyBorder="1" applyAlignment="1"/>
    <xf numFmtId="38" fontId="0" fillId="0" borderId="7" xfId="2" applyFont="1" applyBorder="1" applyAlignment="1"/>
    <xf numFmtId="38" fontId="0" fillId="0" borderId="1" xfId="2" applyFont="1" applyBorder="1" applyAlignment="1"/>
    <xf numFmtId="38" fontId="0" fillId="0" borderId="0" xfId="2" applyFont="1" applyBorder="1" applyAlignment="1"/>
    <xf numFmtId="176" fontId="4" fillId="0" borderId="1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4" fillId="0" borderId="1" xfId="1" applyNumberFormat="1" applyFont="1" applyFill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178" fontId="7" fillId="0" borderId="1" xfId="2" applyNumberFormat="1" applyFont="1" applyBorder="1" applyAlignment="1">
      <alignment vertical="center"/>
    </xf>
    <xf numFmtId="178" fontId="5" fillId="0" borderId="1" xfId="2" applyNumberFormat="1" applyFont="1" applyBorder="1" applyAlignment="1">
      <alignment vertical="center"/>
    </xf>
    <xf numFmtId="179" fontId="7" fillId="0" borderId="1" xfId="2" applyNumberFormat="1" applyFont="1" applyBorder="1" applyAlignment="1">
      <alignment vertical="center"/>
    </xf>
    <xf numFmtId="180" fontId="4" fillId="0" borderId="1" xfId="3" applyNumberFormat="1" applyFont="1" applyFill="1" applyBorder="1" applyAlignment="1">
      <alignment vertical="center"/>
    </xf>
    <xf numFmtId="180" fontId="7" fillId="0" borderId="1" xfId="3" applyNumberFormat="1" applyFont="1" applyBorder="1" applyAlignment="1">
      <alignment vertical="center"/>
    </xf>
    <xf numFmtId="180" fontId="5" fillId="0" borderId="1" xfId="3" applyNumberFormat="1" applyFont="1" applyBorder="1" applyAlignment="1">
      <alignment vertical="center"/>
    </xf>
    <xf numFmtId="180" fontId="4" fillId="0" borderId="1" xfId="3" applyNumberFormat="1" applyFont="1" applyFill="1" applyBorder="1" applyAlignment="1">
      <alignment vertical="top"/>
    </xf>
    <xf numFmtId="176" fontId="4" fillId="0" borderId="0" xfId="1" applyNumberFormat="1" applyFont="1" applyFill="1" applyAlignment="1">
      <alignment vertical="top"/>
    </xf>
    <xf numFmtId="176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center" vertical="center"/>
    </xf>
    <xf numFmtId="179" fontId="7" fillId="0" borderId="0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9" fontId="5" fillId="0" borderId="0" xfId="2" applyNumberFormat="1" applyFont="1" applyBorder="1" applyAlignment="1">
      <alignment vertical="center"/>
    </xf>
    <xf numFmtId="181" fontId="7" fillId="0" borderId="1" xfId="2" applyNumberFormat="1" applyFont="1" applyBorder="1" applyAlignment="1">
      <alignment vertical="center"/>
    </xf>
    <xf numFmtId="179" fontId="5" fillId="0" borderId="0" xfId="4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vertical="center" wrapText="1"/>
    </xf>
    <xf numFmtId="176" fontId="4" fillId="0" borderId="10" xfId="1" applyNumberFormat="1" applyFont="1" applyFill="1" applyBorder="1" applyAlignment="1">
      <alignment vertical="top"/>
    </xf>
    <xf numFmtId="176" fontId="5" fillId="0" borderId="0" xfId="1" applyNumberFormat="1" applyFont="1" applyFill="1" applyAlignment="1">
      <alignment vertical="center" wrapText="1"/>
    </xf>
    <xf numFmtId="182" fontId="5" fillId="0" borderId="0" xfId="3" applyNumberFormat="1" applyFont="1" applyFill="1" applyAlignment="1">
      <alignment vertical="center" wrapText="1"/>
    </xf>
    <xf numFmtId="183" fontId="7" fillId="0" borderId="1" xfId="2" applyNumberFormat="1" applyFont="1" applyBorder="1" applyAlignment="1">
      <alignment vertical="center"/>
    </xf>
    <xf numFmtId="183" fontId="7" fillId="0" borderId="7" xfId="2" applyNumberFormat="1" applyFont="1" applyBorder="1" applyAlignment="1">
      <alignment vertical="center"/>
    </xf>
    <xf numFmtId="183" fontId="7" fillId="2" borderId="1" xfId="2" quotePrefix="1" applyNumberFormat="1" applyFont="1" applyFill="1" applyBorder="1" applyAlignment="1">
      <alignment horizontal="center" vertical="center"/>
    </xf>
    <xf numFmtId="183" fontId="7" fillId="2" borderId="1" xfId="2" applyNumberFormat="1" applyFont="1" applyFill="1" applyBorder="1" applyAlignment="1">
      <alignment horizontal="center" vertical="center"/>
    </xf>
    <xf numFmtId="176" fontId="5" fillId="0" borderId="0" xfId="1" applyNumberFormat="1" applyFont="1" applyFill="1" applyAlignment="1">
      <alignment horizontal="center" vertical="center"/>
    </xf>
    <xf numFmtId="182" fontId="0" fillId="0" borderId="1" xfId="3" applyNumberFormat="1" applyFont="1" applyBorder="1" applyAlignment="1">
      <alignment vertical="center"/>
    </xf>
    <xf numFmtId="38" fontId="0" fillId="0" borderId="0" xfId="2" applyFont="1" applyAlignment="1">
      <alignment vertical="center"/>
    </xf>
    <xf numFmtId="38" fontId="11" fillId="0" borderId="1" xfId="1" applyNumberFormat="1" applyFont="1" applyBorder="1" applyAlignment="1">
      <alignment vertical="center"/>
    </xf>
    <xf numFmtId="38" fontId="11" fillId="0" borderId="1" xfId="2" applyFont="1" applyBorder="1" applyAlignment="1">
      <alignment vertical="center"/>
    </xf>
    <xf numFmtId="38" fontId="11" fillId="0" borderId="7" xfId="1" applyNumberFormat="1" applyFont="1" applyBorder="1" applyAlignment="1">
      <alignment vertical="center"/>
    </xf>
    <xf numFmtId="38" fontId="11" fillId="0" borderId="7" xfId="2" applyFont="1" applyBorder="1" applyAlignment="1">
      <alignment vertical="center"/>
    </xf>
    <xf numFmtId="38" fontId="11" fillId="0" borderId="10" xfId="2" applyFont="1" applyBorder="1" applyAlignment="1">
      <alignment vertical="center"/>
    </xf>
    <xf numFmtId="38" fontId="11" fillId="0" borderId="6" xfId="2" applyFont="1" applyBorder="1" applyAlignment="1">
      <alignment vertical="center"/>
    </xf>
    <xf numFmtId="183" fontId="5" fillId="0" borderId="6" xfId="2" applyNumberFormat="1" applyFont="1" applyFill="1" applyBorder="1" applyAlignment="1">
      <alignment vertical="center"/>
    </xf>
    <xf numFmtId="183" fontId="7" fillId="0" borderId="1" xfId="2" applyNumberFormat="1" applyFont="1" applyBorder="1" applyAlignment="1">
      <alignment horizontal="center" vertical="center"/>
    </xf>
    <xf numFmtId="183" fontId="7" fillId="0" borderId="0" xfId="2" applyNumberFormat="1" applyFont="1" applyAlignment="1">
      <alignment vertical="center"/>
    </xf>
    <xf numFmtId="176" fontId="5" fillId="0" borderId="0" xfId="1" applyNumberFormat="1" applyFont="1" applyFill="1" applyAlignment="1">
      <alignment horizontal="right" vertical="center"/>
    </xf>
    <xf numFmtId="0" fontId="1" fillId="0" borderId="1" xfId="1" applyNumberFormat="1" applyBorder="1" applyAlignment="1">
      <alignment horizontal="right"/>
    </xf>
    <xf numFmtId="0" fontId="4" fillId="0" borderId="1" xfId="1" applyNumberFormat="1" applyFont="1" applyFill="1" applyBorder="1" applyAlignment="1">
      <alignment horizontal="right" vertical="center"/>
    </xf>
    <xf numFmtId="182" fontId="0" fillId="0" borderId="0" xfId="3" applyNumberFormat="1" applyFont="1" applyBorder="1" applyAlignment="1"/>
    <xf numFmtId="182" fontId="1" fillId="0" borderId="0" xfId="3" applyNumberFormat="1" applyFont="1" applyBorder="1" applyAlignment="1"/>
    <xf numFmtId="0" fontId="1" fillId="0" borderId="0" xfId="1" applyNumberFormat="1" applyBorder="1" applyAlignment="1">
      <alignment horizontal="right"/>
    </xf>
    <xf numFmtId="178" fontId="1" fillId="0" borderId="0" xfId="1" applyNumberFormat="1" applyBorder="1" applyAlignment="1"/>
    <xf numFmtId="179" fontId="1" fillId="0" borderId="0" xfId="1" applyNumberFormat="1" applyBorder="1" applyAlignment="1"/>
    <xf numFmtId="179" fontId="1" fillId="0" borderId="0" xfId="1" applyNumberFormat="1" applyFont="1" applyBorder="1" applyAlignment="1"/>
    <xf numFmtId="184" fontId="5" fillId="0" borderId="0" xfId="5" applyNumberFormat="1" applyFont="1" applyFill="1" applyBorder="1" applyAlignment="1">
      <alignment horizontal="right" vertical="center"/>
    </xf>
    <xf numFmtId="0" fontId="13" fillId="0" borderId="1" xfId="1" applyFont="1" applyBorder="1" applyAlignment="1"/>
    <xf numFmtId="0" fontId="0" fillId="0" borderId="1" xfId="0" applyBorder="1"/>
    <xf numFmtId="176" fontId="4" fillId="0" borderId="2" xfId="1" applyNumberFormat="1" applyFont="1" applyFill="1" applyBorder="1" applyAlignment="1">
      <alignment horizontal="center" vertical="top" wrapText="1"/>
    </xf>
    <xf numFmtId="176" fontId="4" fillId="0" borderId="7" xfId="1" applyNumberFormat="1" applyFont="1" applyFill="1" applyBorder="1" applyAlignment="1">
      <alignment horizontal="center" vertical="top" wrapText="1"/>
    </xf>
    <xf numFmtId="176" fontId="4" fillId="0" borderId="2" xfId="1" applyNumberFormat="1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top" wrapText="1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top"/>
    </xf>
    <xf numFmtId="0" fontId="1" fillId="0" borderId="0" xfId="1" applyFont="1" applyAlignment="1">
      <alignment horizontal="center" vertical="center" wrapText="1"/>
    </xf>
    <xf numFmtId="183" fontId="7" fillId="2" borderId="1" xfId="2" applyNumberFormat="1" applyFont="1" applyFill="1" applyBorder="1" applyAlignment="1">
      <alignment horizontal="center" vertical="center"/>
    </xf>
  </cellXfs>
  <cellStyles count="6">
    <cellStyle name="パーセント 2" xfId="3"/>
    <cellStyle name="桁区切り 2" xfId="2"/>
    <cellStyle name="標準" xfId="0" builtinId="0"/>
    <cellStyle name="標準 2" xfId="1"/>
    <cellStyle name="標準_02-01" xfId="5"/>
    <cellStyle name="標準_Ⅵ年齢別人口（住基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9596268067306"/>
          <c:y val="0.12972187454007186"/>
          <c:w val="0.87212654732997197"/>
          <c:h val="0.649790234985102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'（１）人口・世帯数の推移'!$B$5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'（１）人口・世帯数の推移'!$C$3:$I$3</c:f>
              <c:strCache>
                <c:ptCount val="7"/>
                <c:pt idx="0">
                  <c:v>平成12年
(2000年)</c:v>
                </c:pt>
                <c:pt idx="1">
                  <c:v>平成17年
(2005年)</c:v>
                </c:pt>
                <c:pt idx="2">
                  <c:v>平成22年
(2010年)</c:v>
                </c:pt>
                <c:pt idx="3">
                  <c:v>平成27年
(2015年)</c:v>
                </c:pt>
                <c:pt idx="4">
                  <c:v>令和２年
(2020年)</c:v>
                </c:pt>
                <c:pt idx="5">
                  <c:v>令和７年
(2025年)</c:v>
                </c:pt>
                <c:pt idx="6">
                  <c:v>令和12年
(2030年)</c:v>
                </c:pt>
              </c:strCache>
            </c:strRef>
          </c:cat>
          <c:val>
            <c:numRef>
              <c:f>'（１）人口・世帯数の推移'!$C$5:$I$5</c:f>
              <c:numCache>
                <c:formatCode>#,##0_);[Red]\(#,##0\)</c:formatCode>
                <c:ptCount val="7"/>
                <c:pt idx="0">
                  <c:v>129122</c:v>
                </c:pt>
                <c:pt idx="1">
                  <c:v>131135</c:v>
                </c:pt>
                <c:pt idx="2">
                  <c:v>133621</c:v>
                </c:pt>
                <c:pt idx="3">
                  <c:v>135705</c:v>
                </c:pt>
                <c:pt idx="4">
                  <c:v>138658</c:v>
                </c:pt>
                <c:pt idx="5" formatCode="#,##0_);[Red]\(#,##0\)">
                  <c:v>136433</c:v>
                </c:pt>
                <c:pt idx="6">
                  <c:v>134617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3-4CDC-A75F-2DA0EAF0E487}"/>
            </c:ext>
          </c:extLst>
        </c:ser>
        <c:ser>
          <c:idx val="1"/>
          <c:order val="1"/>
          <c:tx>
            <c:strRef>
              <c:f>'（１）人口・世帯数の推移'!$B$6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wdUpDiag">
              <a:fgClr>
                <a:srgbClr val="FF9933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'（１）人口・世帯数の推移'!$C$3:$I$3</c:f>
              <c:strCache>
                <c:ptCount val="7"/>
                <c:pt idx="0">
                  <c:v>平成12年
(2000年)</c:v>
                </c:pt>
                <c:pt idx="1">
                  <c:v>平成17年
(2005年)</c:v>
                </c:pt>
                <c:pt idx="2">
                  <c:v>平成22年
(2010年)</c:v>
                </c:pt>
                <c:pt idx="3">
                  <c:v>平成27年
(2015年)</c:v>
                </c:pt>
                <c:pt idx="4">
                  <c:v>令和２年
(2020年)</c:v>
                </c:pt>
                <c:pt idx="5">
                  <c:v>令和７年
(2025年)</c:v>
                </c:pt>
                <c:pt idx="6">
                  <c:v>令和12年
(2030年)</c:v>
                </c:pt>
              </c:strCache>
            </c:strRef>
          </c:cat>
          <c:val>
            <c:numRef>
              <c:f>'（１）人口・世帯数の推移'!$C$6:$I$6</c:f>
              <c:numCache>
                <c:formatCode>#,##0_);[Red]\(#,##0\)</c:formatCode>
                <c:ptCount val="7"/>
                <c:pt idx="0">
                  <c:v>131526</c:v>
                </c:pt>
                <c:pt idx="1">
                  <c:v>136826</c:v>
                </c:pt>
                <c:pt idx="2">
                  <c:v>141201</c:v>
                </c:pt>
                <c:pt idx="3">
                  <c:v>144328</c:v>
                </c:pt>
                <c:pt idx="4">
                  <c:v>149072</c:v>
                </c:pt>
                <c:pt idx="5" formatCode="#,##0_);[Red]\(#,##0\)">
                  <c:v>147652</c:v>
                </c:pt>
                <c:pt idx="6">
                  <c:v>146964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83-4CDC-A75F-2DA0EAF0E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serLines>
          <c:spPr>
            <a:ln w="0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serLines>
        <c:axId val="575682144"/>
        <c:axId val="575683128"/>
      </c:barChart>
      <c:barChart>
        <c:barDir val="col"/>
        <c:grouping val="stacked"/>
        <c:varyColors val="0"/>
        <c:ser>
          <c:idx val="2"/>
          <c:order val="2"/>
          <c:tx>
            <c:strRef>
              <c:f>'（１）人口・世帯数の推移'!$B$4</c:f>
              <c:strCache>
                <c:ptCount val="1"/>
                <c:pt idx="0">
                  <c:v>総人口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2818576342534283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83-4CDC-A75F-2DA0EAF0E487}"/>
                </c:ext>
              </c:extLst>
            </c:dLbl>
            <c:dLbl>
              <c:idx val="1"/>
              <c:layout>
                <c:manualLayout>
                  <c:x val="-4.4612476983694756E-17"/>
                  <c:y val="-0.280375444624327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83-4CDC-A75F-2DA0EAF0E487}"/>
                </c:ext>
              </c:extLst>
            </c:dLbl>
            <c:dLbl>
              <c:idx val="2"/>
              <c:layout>
                <c:manualLayout>
                  <c:x val="-4.4612476983694756E-17"/>
                  <c:y val="-0.286744431694892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C83-4CDC-A75F-2DA0EAF0E487}"/>
                </c:ext>
              </c:extLst>
            </c:dLbl>
            <c:dLbl>
              <c:idx val="3"/>
              <c:layout>
                <c:manualLayout>
                  <c:x val="-8.9224953967389512E-17"/>
                  <c:y val="-0.2915817359852979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83-4CDC-A75F-2DA0EAF0E487}"/>
                </c:ext>
              </c:extLst>
            </c:dLbl>
            <c:dLbl>
              <c:idx val="4"/>
              <c:layout>
                <c:manualLayout>
                  <c:x val="-4.8668718928184512E-3"/>
                  <c:y val="-0.294591375427692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C83-4CDC-A75F-2DA0EAF0E487}"/>
                </c:ext>
              </c:extLst>
            </c:dLbl>
            <c:dLbl>
              <c:idx val="5"/>
              <c:layout>
                <c:manualLayout>
                  <c:x val="-8.9224953967389512E-17"/>
                  <c:y val="-0.2912076068368276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C83-4CDC-A75F-2DA0EAF0E487}"/>
                </c:ext>
              </c:extLst>
            </c:dLbl>
            <c:dLbl>
              <c:idx val="6"/>
              <c:layout>
                <c:manualLayout>
                  <c:x val="0"/>
                  <c:y val="-0.288883382414041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C83-4CDC-A75F-2DA0EAF0E4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'（１）人口・世帯数の推移'!$C$4:$I$4</c:f>
              <c:numCache>
                <c:formatCode>#,##0_);[Red]\(#,##0\)</c:formatCode>
                <c:ptCount val="7"/>
                <c:pt idx="0">
                  <c:v>260648</c:v>
                </c:pt>
                <c:pt idx="1">
                  <c:v>267961</c:v>
                </c:pt>
                <c:pt idx="2">
                  <c:v>274822</c:v>
                </c:pt>
                <c:pt idx="3">
                  <c:v>280033</c:v>
                </c:pt>
                <c:pt idx="4">
                  <c:v>287730</c:v>
                </c:pt>
                <c:pt idx="5" formatCode="#,##0_);[Red]\(#,##0\)">
                  <c:v>284085</c:v>
                </c:pt>
                <c:pt idx="6">
                  <c:v>281581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C83-4CDC-A75F-2DA0EAF0E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36125536"/>
        <c:axId val="536112088"/>
      </c:barChart>
      <c:catAx>
        <c:axId val="57568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575683128"/>
        <c:crosses val="autoZero"/>
        <c:auto val="1"/>
        <c:lblAlgn val="ctr"/>
        <c:lblOffset val="100"/>
        <c:noMultiLvlLbl val="0"/>
      </c:catAx>
      <c:valAx>
        <c:axId val="575683128"/>
        <c:scaling>
          <c:orientation val="minMax"/>
        </c:scaling>
        <c:delete val="0"/>
        <c:axPos val="l"/>
        <c:majorGridlines>
          <c:spPr>
            <a:ln w="6350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575682144"/>
        <c:crosses val="autoZero"/>
        <c:crossBetween val="between"/>
      </c:valAx>
      <c:valAx>
        <c:axId val="536112088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536125536"/>
        <c:crosses val="max"/>
        <c:crossBetween val="between"/>
      </c:valAx>
      <c:catAx>
        <c:axId val="536125536"/>
        <c:scaling>
          <c:orientation val="minMax"/>
        </c:scaling>
        <c:delete val="1"/>
        <c:axPos val="b"/>
        <c:majorTickMark val="out"/>
        <c:minorTickMark val="none"/>
        <c:tickLblPos val="nextTo"/>
        <c:crossAx val="536112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91637219714259"/>
          <c:y val="0.16591173838023376"/>
          <c:w val="0.81526627157347054"/>
          <c:h val="0.625255100624520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'（１）人口・世帯数の推移'!$B$14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chemeClr val="tx1"/>
              </a:solidFill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'（１）人口・世帯数の推移'!$C$13:$G$13</c:f>
              <c:strCache>
                <c:ptCount val="5"/>
                <c:pt idx="0">
                  <c:v>平成12年
(2000年)</c:v>
                </c:pt>
                <c:pt idx="1">
                  <c:v>平成17年
(2005年)</c:v>
                </c:pt>
                <c:pt idx="2">
                  <c:v>平成22年
(2010年)</c:v>
                </c:pt>
                <c:pt idx="3">
                  <c:v>平成27年
(2015年)</c:v>
                </c:pt>
                <c:pt idx="4">
                  <c:v>令和２年
(2020年)</c:v>
                </c:pt>
              </c:strCache>
            </c:strRef>
          </c:cat>
          <c:val>
            <c:numRef>
              <c:f>'（１）人口・世帯数の推移'!$C$14:$G$14</c:f>
              <c:numCache>
                <c:formatCode>#,##0_);[Red]\(#,##0\)</c:formatCode>
                <c:ptCount val="5"/>
                <c:pt idx="0">
                  <c:v>99557</c:v>
                </c:pt>
                <c:pt idx="1">
                  <c:v>105782</c:v>
                </c:pt>
                <c:pt idx="2">
                  <c:v>112282</c:v>
                </c:pt>
                <c:pt idx="3">
                  <c:v>116683</c:v>
                </c:pt>
                <c:pt idx="4">
                  <c:v>125089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D-4E81-BFCF-DAF54D8BF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582851576"/>
        <c:axId val="582848624"/>
      </c:barChart>
      <c:lineChart>
        <c:grouping val="standard"/>
        <c:varyColors val="0"/>
        <c:ser>
          <c:idx val="1"/>
          <c:order val="1"/>
          <c:tx>
            <c:strRef>
              <c:f>'（１）人口・世帯数の推移'!$B$15</c:f>
              <c:strCache>
                <c:ptCount val="1"/>
                <c:pt idx="0">
                  <c:v>世帯当たり人数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'（１）人口・世帯数の推移'!$C$13:$G$13</c:f>
              <c:strCache>
                <c:ptCount val="5"/>
                <c:pt idx="0">
                  <c:v>平成12年
(2000年)</c:v>
                </c:pt>
                <c:pt idx="1">
                  <c:v>平成17年
(2005年)</c:v>
                </c:pt>
                <c:pt idx="2">
                  <c:v>平成22年
(2010年)</c:v>
                </c:pt>
                <c:pt idx="3">
                  <c:v>平成27年
(2015年)</c:v>
                </c:pt>
                <c:pt idx="4">
                  <c:v>令和２年
(2020年)</c:v>
                </c:pt>
              </c:strCache>
            </c:strRef>
          </c:cat>
          <c:val>
            <c:numRef>
              <c:f>'（１）人口・世帯数の推移'!$C$15:$G$15</c:f>
              <c:numCache>
                <c:formatCode>0.00</c:formatCode>
                <c:ptCount val="5"/>
                <c:pt idx="0">
                  <c:v>2.6180780859206285</c:v>
                </c:pt>
                <c:pt idx="1">
                  <c:v>2.5331436350229719</c:v>
                </c:pt>
                <c:pt idx="2">
                  <c:v>2.4476051370656027</c:v>
                </c:pt>
                <c:pt idx="3">
                  <c:v>2.3999468645818158</c:v>
                </c:pt>
                <c:pt idx="4">
                  <c:v>2.3002022559937325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2D-4E81-BFCF-DAF54D8BF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852888"/>
        <c:axId val="582845672"/>
      </c:lineChart>
      <c:catAx>
        <c:axId val="582851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582848624"/>
        <c:crosses val="autoZero"/>
        <c:auto val="1"/>
        <c:lblAlgn val="ctr"/>
        <c:lblOffset val="100"/>
        <c:noMultiLvlLbl val="0"/>
      </c:catAx>
      <c:valAx>
        <c:axId val="58284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582851576"/>
        <c:crosses val="autoZero"/>
        <c:crossBetween val="between"/>
      </c:valAx>
      <c:valAx>
        <c:axId val="582845672"/>
        <c:scaling>
          <c:orientation val="minMax"/>
          <c:max val="7"/>
          <c:min val="0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582852888"/>
        <c:crosses val="max"/>
        <c:crossBetween val="between"/>
      </c:valAx>
      <c:catAx>
        <c:axId val="582852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8284567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ysClr val="windowText" lastClr="000000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BIZ UDゴシック" panose="020B0400000000000000" pitchFamily="49" charset="-128"/>
                <a:cs typeface="+mn-cs"/>
              </a:defRPr>
            </a:pPr>
            <a:endParaRPr lang="en-US"/>
          </a:p>
          <a:p>
            <a:pPr>
              <a:defRPr/>
            </a:pP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7122703412073491E-2"/>
          <c:y val="0.1511009561681706"/>
          <c:w val="0.87232174103237092"/>
          <c:h val="0.5903371633666004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'（２）世帯構成の推移'!$I$6</c:f>
              <c:strCache>
                <c:ptCount val="1"/>
                <c:pt idx="0">
                  <c:v>単独世帯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'（２）世帯構成の推移'!$J$4:$N$4</c:f>
              <c:strCache>
                <c:ptCount val="5"/>
                <c:pt idx="0">
                  <c:v>平成12年
(2000年)</c:v>
                </c:pt>
                <c:pt idx="1">
                  <c:v>平成17年
(2005年)</c:v>
                </c:pt>
                <c:pt idx="2">
                  <c:v>平成22年
(2010年)</c:v>
                </c:pt>
                <c:pt idx="3">
                  <c:v>平成27年
(2015年)</c:v>
                </c:pt>
                <c:pt idx="4">
                  <c:v>令和２年
(2020年)</c:v>
                </c:pt>
              </c:strCache>
            </c:strRef>
          </c:cat>
          <c:val>
            <c:numRef>
              <c:f>'（２）世帯構成の推移'!$J$6:$N$6</c:f>
              <c:numCache>
                <c:formatCode>#,##0.0_);[Red]\(#,##0.0\)</c:formatCode>
                <c:ptCount val="5"/>
                <c:pt idx="0">
                  <c:v>28.131284691497065</c:v>
                </c:pt>
                <c:pt idx="1">
                  <c:v>28.68907867051308</c:v>
                </c:pt>
                <c:pt idx="2">
                  <c:v>31.217025524026809</c:v>
                </c:pt>
                <c:pt idx="3">
                  <c:v>32.470083637143468</c:v>
                </c:pt>
                <c:pt idx="4">
                  <c:v>35.903099565436605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2-4E94-A17E-71D61E7E0F8C}"/>
            </c:ext>
          </c:extLst>
        </c:ser>
        <c:ser>
          <c:idx val="2"/>
          <c:order val="2"/>
          <c:tx>
            <c:strRef>
              <c:f>'（２）世帯構成の推移'!$I$7</c:f>
              <c:strCache>
                <c:ptCount val="1"/>
                <c:pt idx="0">
                  <c:v>核家族世帯</c:v>
                </c:pt>
              </c:strCache>
            </c:strRef>
          </c:tx>
          <c:spPr>
            <a:pattFill prst="wdUpDiag">
              <a:fgClr>
                <a:srgbClr val="FF9933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'（２）世帯構成の推移'!$J$4:$N$4</c:f>
              <c:strCache>
                <c:ptCount val="5"/>
                <c:pt idx="0">
                  <c:v>平成12年
(2000年)</c:v>
                </c:pt>
                <c:pt idx="1">
                  <c:v>平成17年
(2005年)</c:v>
                </c:pt>
                <c:pt idx="2">
                  <c:v>平成22年
(2010年)</c:v>
                </c:pt>
                <c:pt idx="3">
                  <c:v>平成27年
(2015年)</c:v>
                </c:pt>
                <c:pt idx="4">
                  <c:v>令和２年
(2020年)</c:v>
                </c:pt>
              </c:strCache>
            </c:strRef>
          </c:cat>
          <c:val>
            <c:numRef>
              <c:f>'（２）世帯構成の推移'!$J$7:$N$7</c:f>
              <c:numCache>
                <c:formatCode>#,##0.0_);[Red]\(#,##0.0\)</c:formatCode>
                <c:ptCount val="5"/>
                <c:pt idx="0">
                  <c:v>64.310996701793897</c:v>
                </c:pt>
                <c:pt idx="1">
                  <c:v>64.32835394590272</c:v>
                </c:pt>
                <c:pt idx="2">
                  <c:v>62.639918722372734</c:v>
                </c:pt>
                <c:pt idx="3">
                  <c:v>62.342697834012441</c:v>
                </c:pt>
                <c:pt idx="4">
                  <c:v>59.539186734212066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42-4E94-A17E-71D61E7E0F8C}"/>
            </c:ext>
          </c:extLst>
        </c:ser>
        <c:ser>
          <c:idx val="3"/>
          <c:order val="3"/>
          <c:tx>
            <c:strRef>
              <c:f>'（２）世帯構成の推移'!$I$8</c:f>
              <c:strCache>
                <c:ptCount val="1"/>
                <c:pt idx="0">
                  <c:v>核家族以外の世帯</c:v>
                </c:pt>
              </c:strCache>
            </c:strRef>
          </c:tx>
          <c:spPr>
            <a:pattFill prst="pct20">
              <a:fgClr>
                <a:srgbClr val="FF9933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'（２）世帯構成の推移'!$J$4:$N$4</c:f>
              <c:strCache>
                <c:ptCount val="5"/>
                <c:pt idx="0">
                  <c:v>平成12年
(2000年)</c:v>
                </c:pt>
                <c:pt idx="1">
                  <c:v>平成17年
(2005年)</c:v>
                </c:pt>
                <c:pt idx="2">
                  <c:v>平成22年
(2010年)</c:v>
                </c:pt>
                <c:pt idx="3">
                  <c:v>平成27年
(2015年)</c:v>
                </c:pt>
                <c:pt idx="4">
                  <c:v>令和２年
(2020年)</c:v>
                </c:pt>
              </c:strCache>
            </c:strRef>
          </c:cat>
          <c:val>
            <c:numRef>
              <c:f>'（２）世帯構成の推移'!$J$8:$N$8</c:f>
              <c:numCache>
                <c:formatCode>#,##0.0_);[Red]\(#,##0.0\)</c:formatCode>
                <c:ptCount val="5"/>
                <c:pt idx="0">
                  <c:v>7.1786260156061461</c:v>
                </c:pt>
                <c:pt idx="1">
                  <c:v>6.4513057800881626</c:v>
                </c:pt>
                <c:pt idx="2">
                  <c:v>5.3195850563239704</c:v>
                </c:pt>
                <c:pt idx="3">
                  <c:v>4.3628565301308173</c:v>
                </c:pt>
                <c:pt idx="4">
                  <c:v>3.6749817931542257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42-4E94-A17E-71D61E7E0F8C}"/>
            </c:ext>
          </c:extLst>
        </c:ser>
        <c:ser>
          <c:idx val="4"/>
          <c:order val="4"/>
          <c:tx>
            <c:strRef>
              <c:f>'（２）世帯構成の推移'!$I$9</c:f>
              <c:strCache>
                <c:ptCount val="1"/>
                <c:pt idx="0">
                  <c:v>非親族を含む世帯</c:v>
                </c:pt>
              </c:strCache>
            </c:strRef>
          </c:tx>
          <c:spPr>
            <a:pattFill prst="pct5">
              <a:fgClr>
                <a:srgbClr val="FF9933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351919935265768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42-4E94-A17E-71D61E7E0F8C}"/>
                </c:ext>
              </c:extLst>
            </c:dLbl>
            <c:dLbl>
              <c:idx val="1"/>
              <c:layout>
                <c:manualLayout>
                  <c:x val="8.575673439067271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2-4E94-A17E-71D61E7E0F8C}"/>
                </c:ext>
              </c:extLst>
            </c:dLbl>
            <c:dLbl>
              <c:idx val="2"/>
              <c:layout>
                <c:manualLayout>
                  <c:x val="8.297305683351974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42-4E94-A17E-71D61E7E0F8C}"/>
                </c:ext>
              </c:extLst>
            </c:dLbl>
            <c:dLbl>
              <c:idx val="3"/>
              <c:layout>
                <c:manualLayout>
                  <c:x val="8.557068840713835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42-4E94-A17E-71D61E7E0F8C}"/>
                </c:ext>
              </c:extLst>
            </c:dLbl>
            <c:dLbl>
              <c:idx val="4"/>
              <c:layout>
                <c:manualLayout>
                  <c:x val="8.391968677892977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982423847502118E-2"/>
                      <c:h val="6.09727530449937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242-4E94-A17E-71D61E7E0F8C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'（２）世帯構成の推移'!$J$4:$N$4</c:f>
              <c:strCache>
                <c:ptCount val="5"/>
                <c:pt idx="0">
                  <c:v>平成12年
(2000年)</c:v>
                </c:pt>
                <c:pt idx="1">
                  <c:v>平成17年
(2005年)</c:v>
                </c:pt>
                <c:pt idx="2">
                  <c:v>平成22年
(2010年)</c:v>
                </c:pt>
                <c:pt idx="3">
                  <c:v>平成27年
(2015年)</c:v>
                </c:pt>
                <c:pt idx="4">
                  <c:v>令和２年
(2020年)</c:v>
                </c:pt>
              </c:strCache>
            </c:strRef>
          </c:cat>
          <c:val>
            <c:numRef>
              <c:f>'（２）世帯構成の推移'!$J$9:$N$9</c:f>
              <c:numCache>
                <c:formatCode>#,##0.0_);[Red]\(#,##0.0\)</c:formatCode>
                <c:ptCount val="5"/>
                <c:pt idx="0">
                  <c:v>0.37909259110288795</c:v>
                </c:pt>
                <c:pt idx="1">
                  <c:v>0.53126160349604412</c:v>
                </c:pt>
                <c:pt idx="2">
                  <c:v>0.73345928989020392</c:v>
                </c:pt>
                <c:pt idx="3">
                  <c:v>0.67595968260776318</c:v>
                </c:pt>
                <c:pt idx="4">
                  <c:v>0.86512528710795267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42-4E94-A17E-71D61E7E0F8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8"/>
        <c:overlap val="100"/>
        <c:ser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serLines>
        <c:axId val="692234600"/>
        <c:axId val="6922349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'（２）世帯構成の推移'!$I$5</c15:sqref>
                        </c15:formulaRef>
                      </c:ext>
                    </c:extLst>
                    <c:strCache>
                      <c:ptCount val="1"/>
                      <c:pt idx="0">
                        <c:v>世帯総数</c:v>
                      </c:pt>
                    </c:strCache>
                  </c:strRef>
                </c:tx>
                <c:spPr>
                  <a:solidFill>
                    <a:schemeClr val="accent5">
                      <a:tint val="5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BIZ UDゴシック" panose="020B0400000000000000" pitchFamily="49" charset="-128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'（２）世帯構成の推移'!$J$4:$N$4</c15:sqref>
                        </c15:formulaRef>
                      </c:ext>
                    </c:extLst>
                    <c:strCache>
                      <c:ptCount val="5"/>
                      <c:pt idx="0">
                        <c:v>平成12年
(2000年)</c:v>
                      </c:pt>
                      <c:pt idx="1">
                        <c:v>平成17年
(2005年)</c:v>
                      </c:pt>
                      <c:pt idx="2">
                        <c:v>平成22年
(2010年)</c:v>
                      </c:pt>
                      <c:pt idx="3">
                        <c:v>平成27年
(2015年)</c:v>
                      </c:pt>
                      <c:pt idx="4">
                        <c:v>令和２年
(2020年)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'（２）世帯構成の推移'!$J$5:$N$5</c15:sqref>
                        </c15:formulaRef>
                      </c:ext>
                    </c:extLst>
                    <c:numCache>
                      <c:formatCode>#,##0.0_);[Red]\(#,##0.0\)</c:formatCode>
                      <c:ptCount val="5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A242-4E94-A17E-71D61E7E0F8C}"/>
                  </c:ext>
                </c:extLst>
              </c15:ser>
            </c15:filteredBarSeries>
          </c:ext>
        </c:extLst>
      </c:barChart>
      <c:catAx>
        <c:axId val="692234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92234928"/>
        <c:crosses val="autoZero"/>
        <c:auto val="1"/>
        <c:lblAlgn val="ctr"/>
        <c:lblOffset val="100"/>
        <c:noMultiLvlLbl val="0"/>
      </c:catAx>
      <c:valAx>
        <c:axId val="6922349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922346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'（３）年齢3区分人口の推移'!$B$15</c:f>
              <c:strCache>
                <c:ptCount val="1"/>
                <c:pt idx="0">
                  <c:v>15歳未満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'（３）年齢3区分人口の推移'!$C$14:$G$14</c:f>
              <c:strCache>
                <c:ptCount val="5"/>
                <c:pt idx="0">
                  <c:v>令和元年
(2019年)</c:v>
                </c:pt>
                <c:pt idx="1">
                  <c:v>令和2年
(2020年)</c:v>
                </c:pt>
                <c:pt idx="2">
                  <c:v>令和3年
(2021年)</c:v>
                </c:pt>
                <c:pt idx="3">
                  <c:v>令和4年
(2022年)</c:v>
                </c:pt>
                <c:pt idx="4">
                  <c:v>令和5年
(2023年)</c:v>
                </c:pt>
              </c:strCache>
            </c:strRef>
          </c:cat>
          <c:val>
            <c:numRef>
              <c:f>'（３）年齢3区分人口の推移'!$C$15:$G$15</c:f>
              <c:numCache>
                <c:formatCode>0.00000_);[Red]\(0.00000\)</c:formatCode>
                <c:ptCount val="5"/>
                <c:pt idx="0">
                  <c:v>0.14268969706010848</c:v>
                </c:pt>
                <c:pt idx="1">
                  <c:v>0.14107992430271837</c:v>
                </c:pt>
                <c:pt idx="2">
                  <c:v>0.1389193084591526</c:v>
                </c:pt>
                <c:pt idx="3">
                  <c:v>0.13743751718497732</c:v>
                </c:pt>
                <c:pt idx="4">
                  <c:v>0.13547247075982385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E-45FE-A3D4-577E21E3B031}"/>
            </c:ext>
          </c:extLst>
        </c:ser>
        <c:ser>
          <c:idx val="1"/>
          <c:order val="1"/>
          <c:tx>
            <c:strRef>
              <c:f>'（３）年齢3区分人口の推移'!$B$16</c:f>
              <c:strCache>
                <c:ptCount val="1"/>
                <c:pt idx="0">
                  <c:v>15～64歳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68E-45FE-A3D4-577E21E3B031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68E-45FE-A3D4-577E21E3B031}"/>
                </c:ext>
              </c:extLst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68E-45FE-A3D4-577E21E3B031}"/>
                </c:ext>
              </c:extLst>
            </c:dLbl>
            <c:dLbl>
              <c:idx val="3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868E-45FE-A3D4-577E21E3B031}"/>
                </c:ext>
              </c:extLst>
            </c:dLbl>
            <c:dLbl>
              <c:idx val="4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68E-45FE-A3D4-577E21E3B031}"/>
                </c:ext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'（３）年齢3区分人口の推移'!$C$14:$G$14</c:f>
              <c:strCache>
                <c:ptCount val="5"/>
                <c:pt idx="0">
                  <c:v>令和元年
(2019年)</c:v>
                </c:pt>
                <c:pt idx="1">
                  <c:v>令和2年
(2020年)</c:v>
                </c:pt>
                <c:pt idx="2">
                  <c:v>令和3年
(2021年)</c:v>
                </c:pt>
                <c:pt idx="3">
                  <c:v>令和4年
(2022年)</c:v>
                </c:pt>
                <c:pt idx="4">
                  <c:v>令和5年
(2023年)</c:v>
                </c:pt>
              </c:strCache>
            </c:strRef>
          </c:cat>
          <c:val>
            <c:numRef>
              <c:f>'（３）年齢3区分人口の推移'!$C$16:$G$16</c:f>
              <c:numCache>
                <c:formatCode>0.00000_);[Red]\(0.00000\)</c:formatCode>
                <c:ptCount val="5"/>
                <c:pt idx="0">
                  <c:v>0.61723159326705523</c:v>
                </c:pt>
                <c:pt idx="1">
                  <c:v>0.61788082984029291</c:v>
                </c:pt>
                <c:pt idx="2">
                  <c:v>0.61839493001928802</c:v>
                </c:pt>
                <c:pt idx="3">
                  <c:v>0.61978722354218518</c:v>
                </c:pt>
                <c:pt idx="4">
                  <c:v>0.622959498499425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8E-45FE-A3D4-577E21E3B031}"/>
            </c:ext>
          </c:extLst>
        </c:ser>
        <c:ser>
          <c:idx val="2"/>
          <c:order val="2"/>
          <c:tx>
            <c:strRef>
              <c:f>'（３）年齢3区分人口の推移'!$B$17</c:f>
              <c:strCache>
                <c:ptCount val="1"/>
                <c:pt idx="0">
                  <c:v>65歳以上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68E-45FE-A3D4-577E21E3B031}"/>
                </c:ext>
              </c:extLst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68E-45FE-A3D4-577E21E3B031}"/>
                </c:ext>
              </c:extLst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868E-45FE-A3D4-577E21E3B031}"/>
                </c:ext>
              </c:extLst>
            </c:dLbl>
            <c:dLbl>
              <c:idx val="3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868E-45FE-A3D4-577E21E3B031}"/>
                </c:ext>
              </c:extLst>
            </c:dLbl>
            <c:dLbl>
              <c:idx val="4"/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868E-45FE-A3D4-577E21E3B031}"/>
                </c:ext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'（３）年齢3区分人口の推移'!$C$14:$G$14</c:f>
              <c:strCache>
                <c:ptCount val="5"/>
                <c:pt idx="0">
                  <c:v>令和元年
(2019年)</c:v>
                </c:pt>
                <c:pt idx="1">
                  <c:v>令和2年
(2020年)</c:v>
                </c:pt>
                <c:pt idx="2">
                  <c:v>令和3年
(2021年)</c:v>
                </c:pt>
                <c:pt idx="3">
                  <c:v>令和4年
(2022年)</c:v>
                </c:pt>
                <c:pt idx="4">
                  <c:v>令和5年
(2023年)</c:v>
                </c:pt>
              </c:strCache>
            </c:strRef>
          </c:cat>
          <c:val>
            <c:numRef>
              <c:f>'（３）年齢3区分人口の推移'!$C$17:$G$17</c:f>
              <c:numCache>
                <c:formatCode>0.00000_);[Red]\(0.00000\)</c:formatCode>
                <c:ptCount val="5"/>
                <c:pt idx="0">
                  <c:v>0.24007870967283629</c:v>
                </c:pt>
                <c:pt idx="1">
                  <c:v>0.24103924585698874</c:v>
                </c:pt>
                <c:pt idx="2">
                  <c:v>0.24268576152155943</c:v>
                </c:pt>
                <c:pt idx="3">
                  <c:v>0.24277525927283752</c:v>
                </c:pt>
                <c:pt idx="4">
                  <c:v>0.24156803074075112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8E-45FE-A3D4-577E21E3B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3703448"/>
        <c:axId val="1"/>
      </c:barChart>
      <c:catAx>
        <c:axId val="543703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43703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923076923076925"/>
          <c:y val="0.20486184018664333"/>
          <c:w val="0.11692307692307691"/>
          <c:h val="0.5069462671332749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平成</a:t>
            </a:r>
            <a:r>
              <a:rPr lang="en-US" altLang="ja-JP">
                <a:solidFill>
                  <a:sysClr val="windowText" lastClr="000000"/>
                </a:solidFill>
              </a:rPr>
              <a:t>12</a:t>
            </a:r>
            <a:r>
              <a:rPr lang="ja-JP">
                <a:solidFill>
                  <a:sysClr val="windowText" lastClr="000000"/>
                </a:solidFill>
              </a:rPr>
              <a:t>年</a:t>
            </a:r>
            <a:r>
              <a:rPr lang="ja-JP" altLang="en-US">
                <a:solidFill>
                  <a:sysClr val="windowText" lastClr="000000"/>
                </a:solidFill>
              </a:rPr>
              <a:t>（</a:t>
            </a:r>
            <a:r>
              <a:rPr lang="en-US" altLang="ja-JP">
                <a:solidFill>
                  <a:sysClr val="windowText" lastClr="000000"/>
                </a:solidFill>
              </a:rPr>
              <a:t>2000</a:t>
            </a:r>
            <a:r>
              <a:rPr lang="ja-JP" altLang="en-US">
                <a:solidFill>
                  <a:sysClr val="windowText" lastClr="000000"/>
                </a:solidFill>
              </a:rPr>
              <a:t>年）</a:t>
            </a:r>
            <a:endParaRPr lang="ja-JP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252894170904509E-2"/>
          <c:y val="0.18967101931961494"/>
          <c:w val="0.87549421165819097"/>
          <c:h val="0.715183728770077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'（４）年齢別人口構成'!$C$2:$C$3</c:f>
              <c:strCache>
                <c:ptCount val="2"/>
                <c:pt idx="0">
                  <c:v>男性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5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DEC-4178-AD87-109F47975609}"/>
                </c:ext>
              </c:extLst>
            </c:dLbl>
            <c:dLbl>
              <c:idx val="9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DEC-4178-AD87-109F47975609}"/>
                </c:ext>
              </c:extLst>
            </c:dLbl>
            <c:dLbl>
              <c:idx val="20"/>
              <c:layout>
                <c:manualLayout>
                  <c:x val="-2.09388903157540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EC-4178-AD87-109F479756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'（４）年齢別人口構成'!$B$4:$B$24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'（４）年齢別人口構成'!$C$4:$C$24</c:f>
              <c:numCache>
                <c:formatCode>#,##0\ ;;"－"\ </c:formatCode>
                <c:ptCount val="21"/>
                <c:pt idx="0">
                  <c:v>6908</c:v>
                </c:pt>
                <c:pt idx="1">
                  <c:v>6210</c:v>
                </c:pt>
                <c:pt idx="2">
                  <c:v>6590</c:v>
                </c:pt>
                <c:pt idx="3">
                  <c:v>8123</c:v>
                </c:pt>
                <c:pt idx="4">
                  <c:v>10265</c:v>
                </c:pt>
                <c:pt idx="5">
                  <c:v>12359</c:v>
                </c:pt>
                <c:pt idx="6">
                  <c:v>10994</c:v>
                </c:pt>
                <c:pt idx="7">
                  <c:v>9068</c:v>
                </c:pt>
                <c:pt idx="8">
                  <c:v>7535</c:v>
                </c:pt>
                <c:pt idx="9">
                  <c:v>8689</c:v>
                </c:pt>
                <c:pt idx="10">
                  <c:v>11090</c:v>
                </c:pt>
                <c:pt idx="11">
                  <c:v>9671</c:v>
                </c:pt>
                <c:pt idx="12">
                  <c:v>7740</c:v>
                </c:pt>
                <c:pt idx="13">
                  <c:v>5751</c:v>
                </c:pt>
                <c:pt idx="14">
                  <c:v>3902</c:v>
                </c:pt>
                <c:pt idx="15">
                  <c:v>2231</c:v>
                </c:pt>
                <c:pt idx="16">
                  <c:v>1142</c:v>
                </c:pt>
                <c:pt idx="17">
                  <c:v>598</c:v>
                </c:pt>
                <c:pt idx="18">
                  <c:v>183</c:v>
                </c:pt>
                <c:pt idx="19">
                  <c:v>26</c:v>
                </c:pt>
                <c:pt idx="20" formatCode="0_);[Red]\(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EC-4178-AD87-109F47975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687318840"/>
        <c:axId val="687323104"/>
      </c:barChart>
      <c:barChart>
        <c:barDir val="bar"/>
        <c:grouping val="clustered"/>
        <c:varyColors val="0"/>
        <c:ser>
          <c:idx val="1"/>
          <c:order val="1"/>
          <c:tx>
            <c:strRef>
              <c:f>'（４）年齢別人口構成'!$D$2:$D$3</c:f>
              <c:strCache>
                <c:ptCount val="2"/>
                <c:pt idx="0">
                  <c:v>女性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5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CDEC-4178-AD87-109F47975609}"/>
                </c:ext>
              </c:extLst>
            </c:dLbl>
            <c:dLbl>
              <c:idx val="8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CDEC-4178-AD87-109F47975609}"/>
                </c:ext>
              </c:extLst>
            </c:dLbl>
            <c:dLbl>
              <c:idx val="9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CDEC-4178-AD87-109F47975609}"/>
                </c:ext>
              </c:extLst>
            </c:dLbl>
            <c:dLbl>
              <c:idx val="1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DEC-4178-AD87-109F479756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'（４）年齢別人口構成'!$B$4:$B$24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'（４）年齢別人口構成'!$D$4:$D$24</c:f>
              <c:numCache>
                <c:formatCode>#,##0\ ;;"－"\ </c:formatCode>
                <c:ptCount val="21"/>
                <c:pt idx="0">
                  <c:v>6726</c:v>
                </c:pt>
                <c:pt idx="1">
                  <c:v>5952</c:v>
                </c:pt>
                <c:pt idx="2">
                  <c:v>6300</c:v>
                </c:pt>
                <c:pt idx="3">
                  <c:v>7613</c:v>
                </c:pt>
                <c:pt idx="4">
                  <c:v>9749</c:v>
                </c:pt>
                <c:pt idx="5">
                  <c:v>12026</c:v>
                </c:pt>
                <c:pt idx="6">
                  <c:v>10599</c:v>
                </c:pt>
                <c:pt idx="7">
                  <c:v>8474</c:v>
                </c:pt>
                <c:pt idx="8">
                  <c:v>7568</c:v>
                </c:pt>
                <c:pt idx="9">
                  <c:v>9041</c:v>
                </c:pt>
                <c:pt idx="10">
                  <c:v>11671</c:v>
                </c:pt>
                <c:pt idx="11">
                  <c:v>9788</c:v>
                </c:pt>
                <c:pt idx="12">
                  <c:v>7448</c:v>
                </c:pt>
                <c:pt idx="13">
                  <c:v>5893</c:v>
                </c:pt>
                <c:pt idx="14">
                  <c:v>4659</c:v>
                </c:pt>
                <c:pt idx="15">
                  <c:v>3321</c:v>
                </c:pt>
                <c:pt idx="16">
                  <c:v>2336</c:v>
                </c:pt>
                <c:pt idx="17">
                  <c:v>1567</c:v>
                </c:pt>
                <c:pt idx="18">
                  <c:v>656</c:v>
                </c:pt>
                <c:pt idx="19">
                  <c:v>124</c:v>
                </c:pt>
                <c:pt idx="2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EC-4178-AD87-109F47975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687341472"/>
        <c:axId val="687343112"/>
      </c:barChart>
      <c:catAx>
        <c:axId val="68731884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87323104"/>
        <c:crosses val="autoZero"/>
        <c:auto val="1"/>
        <c:lblAlgn val="ctr"/>
        <c:lblOffset val="100"/>
        <c:noMultiLvlLbl val="0"/>
      </c:catAx>
      <c:valAx>
        <c:axId val="687323104"/>
        <c:scaling>
          <c:orientation val="maxMin"/>
          <c:max val="14000"/>
          <c:min val="-18000"/>
        </c:scaling>
        <c:delete val="0"/>
        <c:axPos val="b"/>
        <c:majorGridlines>
          <c:spPr>
            <a:ln w="9525" cap="flat" cmpd="sng" algn="ctr">
              <a:gradFill flip="none" rotWithShape="1">
                <a:gsLst>
                  <a:gs pos="100000">
                    <a:sysClr val="window" lastClr="FFFFFF">
                      <a:lumMod val="65000"/>
                    </a:sysClr>
                  </a:gs>
                  <a:gs pos="50000">
                    <a:srgbClr val="4F81BD">
                      <a:lumMod val="5000"/>
                      <a:lumOff val="95000"/>
                    </a:srgbClr>
                  </a:gs>
                  <a:gs pos="0">
                    <a:sysClr val="window" lastClr="FFFFFF">
                      <a:lumMod val="65000"/>
                    </a:sysClr>
                  </a:gs>
                </a:gsLst>
                <a:path path="circle">
                  <a:fillToRect l="100000" t="100000"/>
                </a:path>
                <a:tileRect r="-100000" b="-100000"/>
              </a:gradFill>
              <a:round/>
            </a:ln>
            <a:effectLst/>
          </c:spPr>
        </c:majorGridlines>
        <c:numFmt formatCode="#,##0\ ;;&quot;－&quot;\ 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87318840"/>
        <c:crosses val="autoZero"/>
        <c:crossBetween val="between"/>
        <c:majorUnit val="4000"/>
      </c:valAx>
      <c:valAx>
        <c:axId val="687343112"/>
        <c:scaling>
          <c:orientation val="minMax"/>
          <c:max val="14000"/>
          <c:min val="-18000"/>
        </c:scaling>
        <c:delete val="0"/>
        <c:axPos val="t"/>
        <c:numFmt formatCode="#,##0\ ;;&quot;－&quot;\ 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87341472"/>
        <c:crosses val="max"/>
        <c:crossBetween val="between"/>
        <c:majorUnit val="4000"/>
      </c:valAx>
      <c:catAx>
        <c:axId val="687341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8734311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>
                <a:solidFill>
                  <a:sysClr val="windowText" lastClr="000000"/>
                </a:solidFill>
              </a:rPr>
              <a:t>令和</a:t>
            </a:r>
            <a:r>
              <a:rPr lang="ja-JP" altLang="en-US">
                <a:solidFill>
                  <a:sysClr val="windowText" lastClr="000000"/>
                </a:solidFill>
              </a:rPr>
              <a:t>２年（</a:t>
            </a:r>
            <a:r>
              <a:rPr lang="en-US" altLang="ja-JP">
                <a:solidFill>
                  <a:sysClr val="windowText" lastClr="000000"/>
                </a:solidFill>
              </a:rPr>
              <a:t>2020</a:t>
            </a:r>
            <a:r>
              <a:rPr lang="ja-JP" altLang="en-US">
                <a:solidFill>
                  <a:sysClr val="windowText" lastClr="000000"/>
                </a:solidFill>
              </a:rPr>
              <a:t>年）</a:t>
            </a:r>
            <a:endParaRPr lang="en-US" altLang="ja-JP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252894170904509E-2"/>
          <c:y val="0.18967101931961494"/>
          <c:w val="0.87549421165819097"/>
          <c:h val="0.715183728770077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'（４）年齢別人口構成'!$C$28:$C$29</c:f>
              <c:strCache>
                <c:ptCount val="2"/>
                <c:pt idx="0">
                  <c:v>男性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9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CBF-47D5-8509-171D9D70C322}"/>
                </c:ext>
              </c:extLst>
            </c:dLbl>
            <c:dLbl>
              <c:idx val="1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CBF-47D5-8509-171D9D70C3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'（４）年齢別人口構成'!$B$30:$B$50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'（４）年齢別人口構成'!$C$30:$C$50</c:f>
              <c:numCache>
                <c:formatCode>#,##0\ ;;"－"\ </c:formatCode>
                <c:ptCount val="21"/>
                <c:pt idx="0">
                  <c:v>6130</c:v>
                </c:pt>
                <c:pt idx="1">
                  <c:v>6854</c:v>
                </c:pt>
                <c:pt idx="2">
                  <c:v>7132</c:v>
                </c:pt>
                <c:pt idx="3">
                  <c:v>7503</c:v>
                </c:pt>
                <c:pt idx="4">
                  <c:v>7708</c:v>
                </c:pt>
                <c:pt idx="5">
                  <c:v>6742</c:v>
                </c:pt>
                <c:pt idx="6">
                  <c:v>7760</c:v>
                </c:pt>
                <c:pt idx="7">
                  <c:v>8421</c:v>
                </c:pt>
                <c:pt idx="8">
                  <c:v>10006</c:v>
                </c:pt>
                <c:pt idx="9">
                  <c:v>11586</c:v>
                </c:pt>
                <c:pt idx="10">
                  <c:v>10008</c:v>
                </c:pt>
                <c:pt idx="11">
                  <c:v>8020</c:v>
                </c:pt>
                <c:pt idx="12">
                  <c:v>6580</c:v>
                </c:pt>
                <c:pt idx="13">
                  <c:v>7054</c:v>
                </c:pt>
                <c:pt idx="14">
                  <c:v>8478</c:v>
                </c:pt>
                <c:pt idx="15">
                  <c:v>6625</c:v>
                </c:pt>
                <c:pt idx="16">
                  <c:v>4490</c:v>
                </c:pt>
                <c:pt idx="17">
                  <c:v>2323</c:v>
                </c:pt>
                <c:pt idx="18">
                  <c:v>788</c:v>
                </c:pt>
                <c:pt idx="19">
                  <c:v>131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BF-47D5-8509-171D9D70C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687318840"/>
        <c:axId val="687323104"/>
      </c:barChart>
      <c:barChart>
        <c:barDir val="bar"/>
        <c:grouping val="clustered"/>
        <c:varyColors val="0"/>
        <c:ser>
          <c:idx val="1"/>
          <c:order val="1"/>
          <c:tx>
            <c:strRef>
              <c:f>'（４）年齢別人口構成'!$D$28:$D$29</c:f>
              <c:strCache>
                <c:ptCount val="2"/>
                <c:pt idx="0">
                  <c:v>女性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8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CBF-47D5-8509-171D9D70C322}"/>
                </c:ext>
              </c:extLst>
            </c:dLbl>
            <c:dLbl>
              <c:idx val="9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CBF-47D5-8509-171D9D70C322}"/>
                </c:ext>
              </c:extLst>
            </c:dLbl>
            <c:dLbl>
              <c:idx val="1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CBF-47D5-8509-171D9D70C3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'（４）年齢別人口構成'!$B$30:$B$50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'（４）年齢別人口構成'!$D$30:$D$50</c:f>
              <c:numCache>
                <c:formatCode>#,##0\ ;;"－"\ </c:formatCode>
                <c:ptCount val="21"/>
                <c:pt idx="0">
                  <c:v>5831</c:v>
                </c:pt>
                <c:pt idx="1">
                  <c:v>6519</c:v>
                </c:pt>
                <c:pt idx="2">
                  <c:v>6755</c:v>
                </c:pt>
                <c:pt idx="3">
                  <c:v>7172</c:v>
                </c:pt>
                <c:pt idx="4">
                  <c:v>7748</c:v>
                </c:pt>
                <c:pt idx="5">
                  <c:v>7289</c:v>
                </c:pt>
                <c:pt idx="6">
                  <c:v>8056</c:v>
                </c:pt>
                <c:pt idx="7">
                  <c:v>8736</c:v>
                </c:pt>
                <c:pt idx="8">
                  <c:v>10402</c:v>
                </c:pt>
                <c:pt idx="9">
                  <c:v>12510</c:v>
                </c:pt>
                <c:pt idx="10">
                  <c:v>10452</c:v>
                </c:pt>
                <c:pt idx="11">
                  <c:v>8259</c:v>
                </c:pt>
                <c:pt idx="12">
                  <c:v>7006</c:v>
                </c:pt>
                <c:pt idx="13">
                  <c:v>8004</c:v>
                </c:pt>
                <c:pt idx="14">
                  <c:v>10198</c:v>
                </c:pt>
                <c:pt idx="15">
                  <c:v>8209</c:v>
                </c:pt>
                <c:pt idx="16">
                  <c:v>5772</c:v>
                </c:pt>
                <c:pt idx="17">
                  <c:v>3901</c:v>
                </c:pt>
                <c:pt idx="18">
                  <c:v>2003</c:v>
                </c:pt>
                <c:pt idx="19">
                  <c:v>601</c:v>
                </c:pt>
                <c:pt idx="20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BF-47D5-8509-171D9D70C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687341472"/>
        <c:axId val="687343112"/>
      </c:barChart>
      <c:catAx>
        <c:axId val="68731884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87323104"/>
        <c:crosses val="autoZero"/>
        <c:auto val="1"/>
        <c:lblAlgn val="ctr"/>
        <c:lblOffset val="100"/>
        <c:noMultiLvlLbl val="0"/>
      </c:catAx>
      <c:valAx>
        <c:axId val="687323104"/>
        <c:scaling>
          <c:orientation val="maxMin"/>
          <c:max val="14000"/>
          <c:min val="-18000"/>
        </c:scaling>
        <c:delete val="0"/>
        <c:axPos val="b"/>
        <c:majorGridlines>
          <c:spPr>
            <a:ln w="9525" cap="flat" cmpd="sng" algn="ctr">
              <a:gradFill flip="none" rotWithShape="1">
                <a:gsLst>
                  <a:gs pos="100000">
                    <a:sysClr val="window" lastClr="FFFFFF">
                      <a:lumMod val="65000"/>
                    </a:sysClr>
                  </a:gs>
                  <a:gs pos="50000">
                    <a:srgbClr val="4F81BD">
                      <a:lumMod val="5000"/>
                      <a:lumOff val="95000"/>
                    </a:srgbClr>
                  </a:gs>
                  <a:gs pos="0">
                    <a:sysClr val="window" lastClr="FFFFFF">
                      <a:lumMod val="65000"/>
                    </a:sysClr>
                  </a:gs>
                </a:gsLst>
                <a:path path="circle">
                  <a:fillToRect l="100000" t="100000"/>
                </a:path>
                <a:tileRect r="-100000" b="-100000"/>
              </a:gradFill>
              <a:round/>
            </a:ln>
            <a:effectLst/>
          </c:spPr>
        </c:majorGridlines>
        <c:numFmt formatCode="#,##0\ ;;&quot;－&quot;\ 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87318840"/>
        <c:crosses val="autoZero"/>
        <c:crossBetween val="between"/>
        <c:majorUnit val="4000"/>
      </c:valAx>
      <c:valAx>
        <c:axId val="687343112"/>
        <c:scaling>
          <c:orientation val="minMax"/>
          <c:max val="14000"/>
          <c:min val="-18000"/>
        </c:scaling>
        <c:delete val="0"/>
        <c:axPos val="t"/>
        <c:numFmt formatCode="#,##0\ ;;&quot;0&quot;\ 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87341472"/>
        <c:crosses val="max"/>
        <c:crossBetween val="between"/>
        <c:majorUnit val="4000"/>
      </c:valAx>
      <c:catAx>
        <c:axId val="687341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8734311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>
                <a:solidFill>
                  <a:sysClr val="windowText" lastClr="000000"/>
                </a:solidFill>
              </a:rPr>
              <a:t>令和</a:t>
            </a:r>
            <a:r>
              <a:rPr lang="ja-JP" altLang="en-US">
                <a:solidFill>
                  <a:sysClr val="windowText" lastClr="000000"/>
                </a:solidFill>
              </a:rPr>
              <a:t>７</a:t>
            </a:r>
            <a:r>
              <a:rPr lang="ja-JP">
                <a:solidFill>
                  <a:sysClr val="windowText" lastClr="000000"/>
                </a:solidFill>
              </a:rPr>
              <a:t>年</a:t>
            </a:r>
            <a:r>
              <a:rPr lang="ja-JP" altLang="en-US">
                <a:solidFill>
                  <a:sysClr val="windowText" lastClr="000000"/>
                </a:solidFill>
              </a:rPr>
              <a:t>（</a:t>
            </a:r>
            <a:r>
              <a:rPr lang="en-US" altLang="ja-JP">
                <a:solidFill>
                  <a:sysClr val="windowText" lastClr="000000"/>
                </a:solidFill>
              </a:rPr>
              <a:t>2025</a:t>
            </a:r>
            <a:r>
              <a:rPr lang="ja-JP" altLang="en-US">
                <a:solidFill>
                  <a:sysClr val="windowText" lastClr="000000"/>
                </a:solidFill>
              </a:rPr>
              <a:t>年）</a:t>
            </a:r>
            <a:endParaRPr lang="ja-JP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252894170904509E-2"/>
          <c:y val="0.18967101931961494"/>
          <c:w val="0.87549421165819097"/>
          <c:h val="0.715183728770077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'（４）年齢別人口構成（推計値）'!$C$2:$C$3</c:f>
              <c:strCache>
                <c:ptCount val="2"/>
                <c:pt idx="0">
                  <c:v>男性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2B4-49DF-8C2B-407F2101B2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'（４）年齢別人口構成（推計値）'!$B$4:$B$22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f>'（４）年齢別人口構成（推計値）'!$C$4:$C$22</c:f>
              <c:numCache>
                <c:formatCode>#,##0\ ;;"－"\ </c:formatCode>
                <c:ptCount val="19"/>
                <c:pt idx="0">
                  <c:v>6000</c:v>
                </c:pt>
                <c:pt idx="1">
                  <c:v>6597</c:v>
                </c:pt>
                <c:pt idx="2">
                  <c:v>6854</c:v>
                </c:pt>
                <c:pt idx="3">
                  <c:v>7328</c:v>
                </c:pt>
                <c:pt idx="4">
                  <c:v>8149</c:v>
                </c:pt>
                <c:pt idx="5">
                  <c:v>7782</c:v>
                </c:pt>
                <c:pt idx="6">
                  <c:v>7190</c:v>
                </c:pt>
                <c:pt idx="7">
                  <c:v>7461</c:v>
                </c:pt>
                <c:pt idx="8">
                  <c:v>8143</c:v>
                </c:pt>
                <c:pt idx="9">
                  <c:v>9708</c:v>
                </c:pt>
                <c:pt idx="10">
                  <c:v>11636</c:v>
                </c:pt>
                <c:pt idx="11">
                  <c:v>10049</c:v>
                </c:pt>
                <c:pt idx="12">
                  <c:v>7847</c:v>
                </c:pt>
                <c:pt idx="13">
                  <c:v>6336</c:v>
                </c:pt>
                <c:pt idx="14">
                  <c:v>6807</c:v>
                </c:pt>
                <c:pt idx="15">
                  <c:v>7987</c:v>
                </c:pt>
                <c:pt idx="16">
                  <c:v>5760</c:v>
                </c:pt>
                <c:pt idx="17">
                  <c:v>3321</c:v>
                </c:pt>
                <c:pt idx="18">
                  <c:v>1478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4-49DF-8C2B-407F2101B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687318840"/>
        <c:axId val="687323104"/>
      </c:barChart>
      <c:barChart>
        <c:barDir val="bar"/>
        <c:grouping val="clustered"/>
        <c:varyColors val="0"/>
        <c:ser>
          <c:idx val="1"/>
          <c:order val="1"/>
          <c:tx>
            <c:strRef>
              <c:f>'（４）年齢別人口構成（推計値）'!$D$2:$D$3</c:f>
              <c:strCache>
                <c:ptCount val="2"/>
                <c:pt idx="0">
                  <c:v>女性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9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D2B4-49DF-8C2B-407F2101B2E7}"/>
                </c:ext>
              </c:extLst>
            </c:dLbl>
            <c:dLbl>
              <c:idx val="1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D2B4-49DF-8C2B-407F2101B2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'（４）年齢別人口構成（推計値）'!$B$4:$B$22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f>'（４）年齢別人口構成（推計値）'!$D$4:$D$22</c:f>
              <c:numCache>
                <c:formatCode>#,##0\ ;;"－"\ </c:formatCode>
                <c:ptCount val="19"/>
                <c:pt idx="0">
                  <c:v>5704</c:v>
                </c:pt>
                <c:pt idx="1">
                  <c:v>6179</c:v>
                </c:pt>
                <c:pt idx="2">
                  <c:v>6413</c:v>
                </c:pt>
                <c:pt idx="3">
                  <c:v>6974</c:v>
                </c:pt>
                <c:pt idx="4">
                  <c:v>7752</c:v>
                </c:pt>
                <c:pt idx="5">
                  <c:v>7957</c:v>
                </c:pt>
                <c:pt idx="6">
                  <c:v>7336</c:v>
                </c:pt>
                <c:pt idx="7">
                  <c:v>7796</c:v>
                </c:pt>
                <c:pt idx="8">
                  <c:v>8672</c:v>
                </c:pt>
                <c:pt idx="9">
                  <c:v>10368</c:v>
                </c:pt>
                <c:pt idx="10">
                  <c:v>12312</c:v>
                </c:pt>
                <c:pt idx="11">
                  <c:v>10184</c:v>
                </c:pt>
                <c:pt idx="12">
                  <c:v>7913</c:v>
                </c:pt>
                <c:pt idx="13">
                  <c:v>6775</c:v>
                </c:pt>
                <c:pt idx="14">
                  <c:v>7931</c:v>
                </c:pt>
                <c:pt idx="15">
                  <c:v>10074</c:v>
                </c:pt>
                <c:pt idx="16">
                  <c:v>7930</c:v>
                </c:pt>
                <c:pt idx="17">
                  <c:v>5211</c:v>
                </c:pt>
                <c:pt idx="18">
                  <c:v>4171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4-49DF-8C2B-407F2101B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687341472"/>
        <c:axId val="687343112"/>
      </c:barChart>
      <c:catAx>
        <c:axId val="68731884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87323104"/>
        <c:crosses val="autoZero"/>
        <c:auto val="1"/>
        <c:lblAlgn val="ctr"/>
        <c:lblOffset val="100"/>
        <c:noMultiLvlLbl val="0"/>
      </c:catAx>
      <c:valAx>
        <c:axId val="687323104"/>
        <c:scaling>
          <c:orientation val="maxMin"/>
          <c:max val="14000"/>
          <c:min val="-18000"/>
        </c:scaling>
        <c:delete val="0"/>
        <c:axPos val="b"/>
        <c:majorGridlines>
          <c:spPr>
            <a:ln w="9525" cap="flat" cmpd="sng" algn="ctr">
              <a:gradFill flip="none" rotWithShape="1">
                <a:gsLst>
                  <a:gs pos="100000">
                    <a:sysClr val="window" lastClr="FFFFFF">
                      <a:lumMod val="65000"/>
                    </a:sysClr>
                  </a:gs>
                  <a:gs pos="50000">
                    <a:srgbClr val="4F81BD">
                      <a:lumMod val="5000"/>
                      <a:lumOff val="95000"/>
                    </a:srgbClr>
                  </a:gs>
                  <a:gs pos="0">
                    <a:sysClr val="window" lastClr="FFFFFF">
                      <a:lumMod val="65000"/>
                    </a:sysClr>
                  </a:gs>
                </a:gsLst>
                <a:path path="circle">
                  <a:fillToRect l="100000" t="100000"/>
                </a:path>
                <a:tileRect r="-100000" b="-100000"/>
              </a:gradFill>
              <a:round/>
            </a:ln>
            <a:effectLst/>
          </c:spPr>
        </c:majorGridlines>
        <c:numFmt formatCode="#,##0\ ;;&quot;－&quot;\ 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87318840"/>
        <c:crosses val="autoZero"/>
        <c:crossBetween val="between"/>
        <c:majorUnit val="4000"/>
      </c:valAx>
      <c:valAx>
        <c:axId val="687343112"/>
        <c:scaling>
          <c:orientation val="minMax"/>
          <c:max val="14000"/>
          <c:min val="-18000"/>
        </c:scaling>
        <c:delete val="0"/>
        <c:axPos val="t"/>
        <c:numFmt formatCode="#,##0\ ;;&quot;－&quot;\ 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87341472"/>
        <c:crosses val="max"/>
        <c:crossBetween val="between"/>
        <c:majorUnit val="4000"/>
      </c:valAx>
      <c:catAx>
        <c:axId val="687341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8734311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>
                <a:solidFill>
                  <a:sysClr val="windowText" lastClr="000000"/>
                </a:solidFill>
              </a:rPr>
              <a:t>令和</a:t>
            </a:r>
            <a:r>
              <a:rPr lang="en-US" altLang="ja-JP">
                <a:solidFill>
                  <a:sysClr val="windowText" lastClr="000000"/>
                </a:solidFill>
              </a:rPr>
              <a:t>12</a:t>
            </a:r>
            <a:r>
              <a:rPr lang="ja-JP">
                <a:solidFill>
                  <a:sysClr val="windowText" lastClr="000000"/>
                </a:solidFill>
              </a:rPr>
              <a:t>年</a:t>
            </a:r>
            <a:r>
              <a:rPr lang="ja-JP" altLang="en-US">
                <a:solidFill>
                  <a:sysClr val="windowText" lastClr="000000"/>
                </a:solidFill>
              </a:rPr>
              <a:t>（</a:t>
            </a:r>
            <a:r>
              <a:rPr lang="en-US" altLang="ja-JP">
                <a:solidFill>
                  <a:sysClr val="windowText" lastClr="000000"/>
                </a:solidFill>
              </a:rPr>
              <a:t>2030</a:t>
            </a:r>
            <a:r>
              <a:rPr lang="ja-JP" altLang="en-US">
                <a:solidFill>
                  <a:sysClr val="windowText" lastClr="000000"/>
                </a:solidFill>
              </a:rPr>
              <a:t>年）</a:t>
            </a:r>
            <a:endParaRPr lang="ja-JP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252894170904509E-2"/>
          <c:y val="0.18967101931961494"/>
          <c:w val="0.87549421165819097"/>
          <c:h val="0.715183728770077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'（４）年齢別人口構成（推計値）'!$C$27:$C$28</c:f>
              <c:strCache>
                <c:ptCount val="2"/>
                <c:pt idx="0">
                  <c:v>男性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1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89B-4723-9C0C-8DA8FA0EB3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'（４）年齢別人口構成（推計値）'!$B$29:$B$47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f>'（４）年齢別人口構成（推計値）'!$C$29:$C$47</c:f>
              <c:numCache>
                <c:formatCode>#,##0\ ;;"－"\ </c:formatCode>
                <c:ptCount val="19"/>
                <c:pt idx="0">
                  <c:v>5885</c:v>
                </c:pt>
                <c:pt idx="1">
                  <c:v>6102</c:v>
                </c:pt>
                <c:pt idx="2">
                  <c:v>6638</c:v>
                </c:pt>
                <c:pt idx="3">
                  <c:v>7093</c:v>
                </c:pt>
                <c:pt idx="4">
                  <c:v>7867</c:v>
                </c:pt>
                <c:pt idx="5">
                  <c:v>7594</c:v>
                </c:pt>
                <c:pt idx="6">
                  <c:v>7822</c:v>
                </c:pt>
                <c:pt idx="7">
                  <c:v>7401</c:v>
                </c:pt>
                <c:pt idx="8">
                  <c:v>7304</c:v>
                </c:pt>
                <c:pt idx="9">
                  <c:v>7996</c:v>
                </c:pt>
                <c:pt idx="10">
                  <c:v>9609</c:v>
                </c:pt>
                <c:pt idx="11">
                  <c:v>11261</c:v>
                </c:pt>
                <c:pt idx="12">
                  <c:v>9615</c:v>
                </c:pt>
                <c:pt idx="13">
                  <c:v>7481</c:v>
                </c:pt>
                <c:pt idx="14">
                  <c:v>5926</c:v>
                </c:pt>
                <c:pt idx="15">
                  <c:v>6154</c:v>
                </c:pt>
                <c:pt idx="16">
                  <c:v>6705</c:v>
                </c:pt>
                <c:pt idx="17">
                  <c:v>4090</c:v>
                </c:pt>
                <c:pt idx="18">
                  <c:v>2074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9B-4723-9C0C-8DA8FA0EB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687318840"/>
        <c:axId val="687323104"/>
      </c:barChart>
      <c:barChart>
        <c:barDir val="bar"/>
        <c:grouping val="clustered"/>
        <c:varyColors val="0"/>
        <c:ser>
          <c:idx val="1"/>
          <c:order val="1"/>
          <c:tx>
            <c:strRef>
              <c:f>'（４）年齢別人口構成（推計値）'!$D$27:$D$28</c:f>
              <c:strCache>
                <c:ptCount val="2"/>
                <c:pt idx="0">
                  <c:v>女性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289B-4723-9C0C-8DA8FA0EB3EC}"/>
                </c:ext>
              </c:extLst>
            </c:dLbl>
            <c:dLbl>
              <c:idx val="11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289B-4723-9C0C-8DA8FA0EB3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'（４）年齢別人口構成（推計値）'!$B$29:$B$47</c:f>
              <c:strCache>
                <c:ptCount val="19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90歳以上</c:v>
                </c:pt>
              </c:strCache>
            </c:strRef>
          </c:cat>
          <c:val>
            <c:numRef>
              <c:f>'（４）年齢別人口構成（推計値）'!$D$29:$D$47</c:f>
              <c:numCache>
                <c:formatCode>#,##0\ ;;"－"\ </c:formatCode>
                <c:ptCount val="19"/>
                <c:pt idx="0">
                  <c:v>5594</c:v>
                </c:pt>
                <c:pt idx="1">
                  <c:v>5716</c:v>
                </c:pt>
                <c:pt idx="2">
                  <c:v>6223</c:v>
                </c:pt>
                <c:pt idx="3">
                  <c:v>6671</c:v>
                </c:pt>
                <c:pt idx="4">
                  <c:v>7591</c:v>
                </c:pt>
                <c:pt idx="5">
                  <c:v>7722</c:v>
                </c:pt>
                <c:pt idx="6">
                  <c:v>8033</c:v>
                </c:pt>
                <c:pt idx="7">
                  <c:v>7546</c:v>
                </c:pt>
                <c:pt idx="8">
                  <c:v>7717</c:v>
                </c:pt>
                <c:pt idx="9">
                  <c:v>8728</c:v>
                </c:pt>
                <c:pt idx="10">
                  <c:v>10203</c:v>
                </c:pt>
                <c:pt idx="11">
                  <c:v>12011</c:v>
                </c:pt>
                <c:pt idx="12">
                  <c:v>9790</c:v>
                </c:pt>
                <c:pt idx="13">
                  <c:v>7688</c:v>
                </c:pt>
                <c:pt idx="14">
                  <c:v>6568</c:v>
                </c:pt>
                <c:pt idx="15">
                  <c:v>7634</c:v>
                </c:pt>
                <c:pt idx="16">
                  <c:v>9369</c:v>
                </c:pt>
                <c:pt idx="17">
                  <c:v>6789</c:v>
                </c:pt>
                <c:pt idx="18">
                  <c:v>5371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9B-4723-9C0C-8DA8FA0EB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687341472"/>
        <c:axId val="687343112"/>
      </c:barChart>
      <c:catAx>
        <c:axId val="68731884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87323104"/>
        <c:crosses val="autoZero"/>
        <c:auto val="1"/>
        <c:lblAlgn val="ctr"/>
        <c:lblOffset val="100"/>
        <c:noMultiLvlLbl val="0"/>
      </c:catAx>
      <c:valAx>
        <c:axId val="687323104"/>
        <c:scaling>
          <c:orientation val="maxMin"/>
          <c:max val="14000"/>
          <c:min val="-18000"/>
        </c:scaling>
        <c:delete val="0"/>
        <c:axPos val="b"/>
        <c:majorGridlines>
          <c:spPr>
            <a:ln w="9525" cap="flat" cmpd="sng" algn="ctr">
              <a:gradFill flip="none" rotWithShape="1">
                <a:gsLst>
                  <a:gs pos="100000">
                    <a:sysClr val="window" lastClr="FFFFFF">
                      <a:lumMod val="65000"/>
                    </a:sysClr>
                  </a:gs>
                  <a:gs pos="50000">
                    <a:srgbClr val="4F81BD">
                      <a:lumMod val="5000"/>
                      <a:lumOff val="95000"/>
                    </a:srgbClr>
                  </a:gs>
                  <a:gs pos="0">
                    <a:sysClr val="window" lastClr="FFFFFF">
                      <a:lumMod val="65000"/>
                    </a:sysClr>
                  </a:gs>
                </a:gsLst>
                <a:path path="circle">
                  <a:fillToRect l="100000" t="100000"/>
                </a:path>
                <a:tileRect r="-100000" b="-100000"/>
              </a:gradFill>
              <a:round/>
            </a:ln>
            <a:effectLst/>
          </c:spPr>
        </c:majorGridlines>
        <c:numFmt formatCode="#,##0\ ;;&quot;－&quot;\ 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87318840"/>
        <c:crosses val="autoZero"/>
        <c:crossBetween val="between"/>
        <c:majorUnit val="4000"/>
      </c:valAx>
      <c:valAx>
        <c:axId val="687343112"/>
        <c:scaling>
          <c:orientation val="minMax"/>
          <c:max val="14000"/>
          <c:min val="-18000"/>
        </c:scaling>
        <c:delete val="0"/>
        <c:axPos val="t"/>
        <c:numFmt formatCode="#,##0\ ;;&quot;－&quot;\ " sourceLinked="1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87341472"/>
        <c:crosses val="max"/>
        <c:crossBetween val="between"/>
        <c:majorUnit val="4000"/>
      </c:valAx>
      <c:catAx>
        <c:axId val="687341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87343112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36482939632549E-2"/>
          <c:y val="0.13425925925925927"/>
          <c:w val="0.86194888996276209"/>
          <c:h val="0.65070857711613783"/>
        </c:manualLayout>
      </c:layout>
      <c:lineChart>
        <c:grouping val="standard"/>
        <c:varyColors val="0"/>
        <c:ser>
          <c:idx val="0"/>
          <c:order val="0"/>
          <c:tx>
            <c:strRef>
              <c:f>'（６）高齢化率の推移'!$B$5</c:f>
              <c:strCache>
                <c:ptCount val="1"/>
                <c:pt idx="0">
                  <c:v>茨木市</c:v>
                </c:pt>
              </c:strCache>
            </c:strRef>
          </c:tx>
          <c:spPr>
            <a:ln w="28575" cap="rnd">
              <a:solidFill>
                <a:srgbClr val="FF9933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9525">
                <a:solidFill>
                  <a:srgbClr val="FF9933"/>
                </a:solidFill>
              </a:ln>
              <a:effectLst/>
            </c:spPr>
          </c:marker>
          <c:dLbls>
            <c:dLbl>
              <c:idx val="2"/>
              <c:tx>
                <c:rich>
                  <a:bodyPr/>
                  <a:lstStyle/>
                  <a:p>
                    <a:r>
                      <a:rPr lang="en-US" altLang="ja-JP"/>
                      <a:t>19.6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84-4CD1-849A-B1710591E4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'（６）高齢化率の推移'!$C$4:$G$4</c:f>
              <c:strCache>
                <c:ptCount val="5"/>
                <c:pt idx="0">
                  <c:v>平成12年
(2000年)</c:v>
                </c:pt>
                <c:pt idx="1">
                  <c:v>平成17年
(2005年)</c:v>
                </c:pt>
                <c:pt idx="2">
                  <c:v>平成22年
(2010年)</c:v>
                </c:pt>
                <c:pt idx="3">
                  <c:v>平成27年
(2015年)</c:v>
                </c:pt>
                <c:pt idx="4">
                  <c:v>令和２年
(2020年)</c:v>
                </c:pt>
              </c:strCache>
            </c:strRef>
          </c:cat>
          <c:val>
            <c:numRef>
              <c:f>'（６）高齢化率の推移'!$C$5:$G$5</c:f>
              <c:numCache>
                <c:formatCode>General</c:formatCode>
                <c:ptCount val="5"/>
                <c:pt idx="0">
                  <c:v>12.4</c:v>
                </c:pt>
                <c:pt idx="1">
                  <c:v>15.5</c:v>
                </c:pt>
                <c:pt idx="2">
                  <c:v>19.600000000000001</c:v>
                </c:pt>
                <c:pt idx="3">
                  <c:v>23.5</c:v>
                </c:pt>
                <c:pt idx="4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4-4CD1-849A-B1710591E4DA}"/>
            </c:ext>
          </c:extLst>
        </c:ser>
        <c:ser>
          <c:idx val="1"/>
          <c:order val="1"/>
          <c:tx>
            <c:strRef>
              <c:f>'（６）高齢化率の推移'!$B$6</c:f>
              <c:strCache>
                <c:ptCount val="1"/>
                <c:pt idx="0">
                  <c:v>大阪府</c:v>
                </c:pt>
              </c:strCache>
            </c:strRef>
          </c:tx>
          <c:spPr>
            <a:ln w="28575" cap="rnd">
              <a:solidFill>
                <a:srgbClr val="FF9933"/>
              </a:solidFill>
              <a:prstDash val="sysDot"/>
              <a:round/>
            </a:ln>
            <a:effectLst/>
          </c:spPr>
          <c:marker>
            <c:symbol val="square"/>
            <c:size val="10"/>
            <c:spPr>
              <a:solidFill>
                <a:schemeClr val="bg1"/>
              </a:solidFill>
              <a:ln w="9525">
                <a:solidFill>
                  <a:srgbClr val="FF993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833948697589272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15.0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84-4CD1-849A-B1710591E4DA}"/>
                </c:ext>
              </c:extLst>
            </c:dLbl>
            <c:dLbl>
              <c:idx val="3"/>
              <c:layout>
                <c:manualLayout>
                  <c:x val="8.2165250633271889E-17"/>
                  <c:y val="1.536983669548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84-4CD1-849A-B1710591E4DA}"/>
                </c:ext>
              </c:extLst>
            </c:dLbl>
            <c:spPr>
              <a:solidFill>
                <a:prstClr val="white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'（６）高齢化率の推移'!$C$4:$G$4</c:f>
              <c:strCache>
                <c:ptCount val="5"/>
                <c:pt idx="0">
                  <c:v>平成12年
(2000年)</c:v>
                </c:pt>
                <c:pt idx="1">
                  <c:v>平成17年
(2005年)</c:v>
                </c:pt>
                <c:pt idx="2">
                  <c:v>平成22年
(2010年)</c:v>
                </c:pt>
                <c:pt idx="3">
                  <c:v>平成27年
(2015年)</c:v>
                </c:pt>
                <c:pt idx="4">
                  <c:v>令和２年
(2020年)</c:v>
                </c:pt>
              </c:strCache>
            </c:strRef>
          </c:cat>
          <c:val>
            <c:numRef>
              <c:f>'（６）高齢化率の推移'!$C$6:$G$6</c:f>
              <c:numCache>
                <c:formatCode>General</c:formatCode>
                <c:ptCount val="5"/>
                <c:pt idx="0">
                  <c:v>15</c:v>
                </c:pt>
                <c:pt idx="1">
                  <c:v>18.7</c:v>
                </c:pt>
                <c:pt idx="2">
                  <c:v>22.4</c:v>
                </c:pt>
                <c:pt idx="3">
                  <c:v>26.1</c:v>
                </c:pt>
                <c:pt idx="4">
                  <c:v>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84-4CD1-849A-B1710591E4DA}"/>
            </c:ext>
          </c:extLst>
        </c:ser>
        <c:ser>
          <c:idx val="2"/>
          <c:order val="2"/>
          <c:tx>
            <c:strRef>
              <c:f>'（６）高齢化率の推移'!$B$7</c:f>
              <c:strCache>
                <c:ptCount val="1"/>
                <c:pt idx="0">
                  <c:v>全国</c:v>
                </c:pt>
              </c:strCache>
            </c:strRef>
          </c:tx>
          <c:spPr>
            <a:ln w="28575" cap="rnd">
              <a:solidFill>
                <a:srgbClr val="FF9933"/>
              </a:solidFill>
              <a:prstDash val="sysDash"/>
              <a:round/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 w="9525">
                <a:solidFill>
                  <a:srgbClr val="FF9933"/>
                </a:solidFill>
              </a:ln>
              <a:effectLst/>
            </c:spPr>
          </c:marker>
          <c:dLbls>
            <c:dLbl>
              <c:idx val="2"/>
              <c:tx>
                <c:rich>
                  <a:bodyPr/>
                  <a:lstStyle/>
                  <a:p>
                    <a:r>
                      <a:rPr lang="en-US" altLang="ja-JP" sz="1000">
                        <a:solidFill>
                          <a:sysClr val="windowText" lastClr="000000"/>
                        </a:solidFill>
                      </a:rPr>
                      <a:t>23.0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84-4CD1-849A-B1710591E4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'（６）高齢化率の推移'!$C$4:$G$4</c:f>
              <c:strCache>
                <c:ptCount val="5"/>
                <c:pt idx="0">
                  <c:v>平成12年
(2000年)</c:v>
                </c:pt>
                <c:pt idx="1">
                  <c:v>平成17年
(2005年)</c:v>
                </c:pt>
                <c:pt idx="2">
                  <c:v>平成22年
(2010年)</c:v>
                </c:pt>
                <c:pt idx="3">
                  <c:v>平成27年
(2015年)</c:v>
                </c:pt>
                <c:pt idx="4">
                  <c:v>令和２年
(2020年)</c:v>
                </c:pt>
              </c:strCache>
            </c:strRef>
          </c:cat>
          <c:val>
            <c:numRef>
              <c:f>'（６）高齢化率の推移'!$C$7:$G$7</c:f>
              <c:numCache>
                <c:formatCode>General</c:formatCode>
                <c:ptCount val="5"/>
                <c:pt idx="0">
                  <c:v>17.399999999999999</c:v>
                </c:pt>
                <c:pt idx="1">
                  <c:v>20.2</c:v>
                </c:pt>
                <c:pt idx="2">
                  <c:v>23</c:v>
                </c:pt>
                <c:pt idx="3">
                  <c:v>26.6</c:v>
                </c:pt>
                <c:pt idx="4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84-4CD1-849A-B1710591E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999800"/>
        <c:axId val="592003736"/>
      </c:lineChart>
      <c:catAx>
        <c:axId val="59199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592003736"/>
        <c:crosses val="autoZero"/>
        <c:auto val="1"/>
        <c:lblAlgn val="ctr"/>
        <c:lblOffset val="100"/>
        <c:noMultiLvlLbl val="0"/>
      </c:catAx>
      <c:valAx>
        <c:axId val="59200373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59199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17155434310868"/>
          <c:y val="0.91445208663277799"/>
          <c:w val="0.67921301175935689"/>
          <c:h val="6.715710433091486E-2"/>
        </c:manualLayout>
      </c:layout>
      <c:overlay val="0"/>
      <c:spPr>
        <a:noFill/>
        <a:ln>
          <a:solidFill>
            <a:schemeClr val="tx1">
              <a:alpha val="99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355270</xdr:colOff>
      <xdr:row>18</xdr:row>
      <xdr:rowOff>30616</xdr:rowOff>
    </xdr:from>
    <xdr:to>
      <xdr:col>7</xdr:col>
      <xdr:colOff>373578</xdr:colOff>
      <xdr:row>37</xdr:row>
      <xdr:rowOff>25173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162394</xdr:colOff>
      <xdr:row>15</xdr:row>
      <xdr:rowOff>152922</xdr:rowOff>
    </xdr:from>
    <xdr:to>
      <xdr:col>16</xdr:col>
      <xdr:colOff>163076</xdr:colOff>
      <xdr:row>34</xdr:row>
      <xdr:rowOff>152295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2</xdr:row>
      <xdr:rowOff>0</xdr:rowOff>
    </xdr:from>
    <xdr:to>
      <xdr:col>13</xdr:col>
      <xdr:colOff>176964</xdr:colOff>
      <xdr:row>41</xdr:row>
      <xdr:rowOff>42423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356507</xdr:colOff>
      <xdr:row>2</xdr:row>
      <xdr:rowOff>16328</xdr:rowOff>
    </xdr:from>
    <xdr:to>
      <xdr:col>21</xdr:col>
      <xdr:colOff>342971</xdr:colOff>
      <xdr:row>41</xdr:row>
      <xdr:rowOff>58751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0.21386</cdr:x>
      <cdr:y>0.09912</cdr:y>
    </cdr:from>
    <cdr:to>
      <cdr:x>0.31037</cdr:x>
      <cdr:y>0.15859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67094" y="504266"/>
          <a:ext cx="526677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男性</a:t>
          </a:r>
        </a:p>
      </cdr:txBody>
    </cdr:sp>
  </cdr:relSizeAnchor>
  <cdr:relSizeAnchor xmlns:cdr="http://schemas.openxmlformats.org/drawingml/2006/chartDrawing">
    <cdr:from>
      <cdr:x>0.6956</cdr:x>
      <cdr:y>0.09824</cdr:y>
    </cdr:from>
    <cdr:to>
      <cdr:x>0.79211</cdr:x>
      <cdr:y>0.15771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795994" y="499783"/>
          <a:ext cx="526677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女性</a:t>
          </a:r>
        </a:p>
      </cdr:txBody>
    </cdr:sp>
  </cdr:relSizeAnchor>
  <cdr:relSizeAnchor xmlns:cdr="http://schemas.openxmlformats.org/drawingml/2006/chartDrawing">
    <cdr:from>
      <cdr:x>0.90349</cdr:x>
      <cdr:y>0.11839</cdr:y>
    </cdr:from>
    <cdr:to>
      <cdr:x>1</cdr:x>
      <cdr:y>0.17786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25687" y="701874"/>
          <a:ext cx="526157" cy="352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  <a:r>
            <a:rPr lang="en-US" altLang="ja-JP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9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0.01481</cdr:x>
      <cdr:y>0.93831</cdr:y>
    </cdr:from>
    <cdr:to>
      <cdr:x>0.11132</cdr:x>
      <cdr:y>0.99778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80767" y="5562968"/>
          <a:ext cx="526158" cy="352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  <a:r>
            <a:rPr lang="en-US" altLang="ja-JP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9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0.21386</cdr:x>
      <cdr:y>0.09912</cdr:y>
    </cdr:from>
    <cdr:to>
      <cdr:x>0.31037</cdr:x>
      <cdr:y>0.15859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67094" y="504266"/>
          <a:ext cx="526677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男性</a:t>
          </a:r>
        </a:p>
      </cdr:txBody>
    </cdr:sp>
  </cdr:relSizeAnchor>
  <cdr:relSizeAnchor xmlns:cdr="http://schemas.openxmlformats.org/drawingml/2006/chartDrawing">
    <cdr:from>
      <cdr:x>0.6956</cdr:x>
      <cdr:y>0.09824</cdr:y>
    </cdr:from>
    <cdr:to>
      <cdr:x>0.79211</cdr:x>
      <cdr:y>0.15771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795994" y="499783"/>
          <a:ext cx="526677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女性</a:t>
          </a:r>
        </a:p>
      </cdr:txBody>
    </cdr:sp>
  </cdr:relSizeAnchor>
  <cdr:relSizeAnchor xmlns:cdr="http://schemas.openxmlformats.org/drawingml/2006/chartDrawing">
    <cdr:from>
      <cdr:x>0.90349</cdr:x>
      <cdr:y>0.11839</cdr:y>
    </cdr:from>
    <cdr:to>
      <cdr:x>1</cdr:x>
      <cdr:y>0.17786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25687" y="701874"/>
          <a:ext cx="526157" cy="352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  <a:r>
            <a:rPr lang="en-US" altLang="ja-JP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9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0.01481</cdr:x>
      <cdr:y>0.93831</cdr:y>
    </cdr:from>
    <cdr:to>
      <cdr:x>0.11132</cdr:x>
      <cdr:y>0.99778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80767" y="5562968"/>
          <a:ext cx="526158" cy="352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  <a:r>
            <a:rPr lang="en-US" altLang="ja-JP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9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32</xdr:row>
      <xdr:rowOff>47625</xdr:rowOff>
    </xdr:from>
    <xdr:ext cx="123825" cy="114300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3" y="5229225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1</xdr:row>
      <xdr:rowOff>0</xdr:rowOff>
    </xdr:from>
    <xdr:to>
      <xdr:col>16</xdr:col>
      <xdr:colOff>504825</xdr:colOff>
      <xdr:row>14</xdr:row>
      <xdr:rowOff>66676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0.0315</cdr:x>
      <cdr:y>0.02198</cdr:y>
    </cdr:from>
    <cdr:to>
      <cdr:x>0.14016</cdr:x>
      <cdr:y>0.11538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0500" y="76199"/>
          <a:ext cx="6572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0.72385</cdr:x>
      <cdr:y>0.06602</cdr:y>
    </cdr:from>
    <cdr:to>
      <cdr:x>0.72385</cdr:x>
      <cdr:y>0.84341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>
          <a:off x="3777731" y="202746"/>
          <a:ext cx="1" cy="238748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0.62556</cdr:x>
      <cdr:y>0.06294</cdr:y>
    </cdr:from>
    <cdr:to>
      <cdr:x>0.88855</cdr:x>
      <cdr:y>0.1451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3482882" y="207659"/>
          <a:ext cx="1464238" cy="271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baseline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実績←</a:t>
          </a:r>
          <a:r>
            <a:rPr lang="ja-JP" altLang="en-US" sz="900" baseline="0">
              <a:solidFill>
                <a:sysClr val="windowText" lastClr="00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</a:t>
          </a:r>
          <a:r>
            <a:rPr lang="ja-JP" altLang="en-US" sz="900" baseline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→推計</a:t>
          </a:r>
        </a:p>
      </cdr:txBody>
    </cdr:sp>
  </cdr:relSizeAnchor>
  <cdr:relSizeAnchor xmlns:cdr="http://schemas.openxmlformats.org/drawingml/2006/chartDrawing">
    <cdr:from>
      <cdr:x>0.0012</cdr:x>
      <cdr:y>0.01987</cdr:y>
    </cdr:from>
    <cdr:to>
      <cdr:x>0.14506</cdr:x>
      <cdr:y>0.09895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80" y="64633"/>
          <a:ext cx="8001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0.03032</cdr:y>
    </cdr:from>
    <cdr:to>
      <cdr:x>0.14582</cdr:x>
      <cdr:y>0.10953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98425"/>
          <a:ext cx="8001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（世帯）</a:t>
          </a:r>
        </a:p>
      </cdr:txBody>
    </cdr:sp>
  </cdr:relSizeAnchor>
  <cdr:relSizeAnchor xmlns:cdr="http://schemas.openxmlformats.org/drawingml/2006/chartDrawing">
    <cdr:from>
      <cdr:x>0.90643</cdr:x>
      <cdr:y>0.03325</cdr:y>
    </cdr:from>
    <cdr:to>
      <cdr:x>0.99752</cdr:x>
      <cdr:y>0.13412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702683" y="101812"/>
          <a:ext cx="472594" cy="308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  <a:r>
            <a:rPr lang="en-US" altLang="ja-JP" sz="10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10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0.24644</cdr:x>
      <cdr:y>0.31891</cdr:y>
    </cdr:from>
    <cdr:to>
      <cdr:x>0.30893</cdr:x>
      <cdr:y>0.34603</cdr:y>
    </cdr:to>
    <cdr:cxnSp macro="">
      <cdr:nvCxnSpPr>
        <cdr:cNvPr id="5" name="直線コネクタ 4"/>
        <cdr:cNvCxnSpPr/>
      </cdr:nvCxnSpPr>
      <cdr:spPr bwMode="auto">
        <a:xfrm xmlns:a="http://schemas.openxmlformats.org/drawingml/2006/main" flipV="1">
          <a:off x="1355888" y="1038060"/>
          <a:ext cx="343830" cy="882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0.40858</cdr:x>
      <cdr:y>0.29036</cdr:y>
    </cdr:from>
    <cdr:to>
      <cdr:x>0.47023</cdr:x>
      <cdr:y>0.31748</cdr:y>
    </cdr:to>
    <cdr:cxnSp macro="">
      <cdr:nvCxnSpPr>
        <cdr:cNvPr id="7" name="直線コネクタ 6"/>
        <cdr:cNvCxnSpPr/>
      </cdr:nvCxnSpPr>
      <cdr:spPr bwMode="auto">
        <a:xfrm xmlns:a="http://schemas.openxmlformats.org/drawingml/2006/main" flipV="1">
          <a:off x="2247986" y="945133"/>
          <a:ext cx="339183" cy="882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0.57157</cdr:x>
      <cdr:y>0.27038</cdr:y>
    </cdr:from>
    <cdr:to>
      <cdr:x>0.63153</cdr:x>
      <cdr:y>0.28893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 flipV="1">
          <a:off x="3144730" y="880085"/>
          <a:ext cx="329890" cy="6040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0.73371</cdr:x>
      <cdr:y>0.23326</cdr:y>
    </cdr:from>
    <cdr:to>
      <cdr:x>0.79367</cdr:x>
      <cdr:y>0.26752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V="1">
          <a:off x="4036827" y="759280"/>
          <a:ext cx="329891" cy="11151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672131</xdr:colOff>
      <xdr:row>10</xdr:row>
      <xdr:rowOff>98564</xdr:rowOff>
    </xdr:from>
    <xdr:to>
      <xdr:col>14</xdr:col>
      <xdr:colOff>137903</xdr:colOff>
      <xdr:row>27</xdr:row>
      <xdr:rowOff>76614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0.0026</cdr:x>
      <cdr:y>0.0282</cdr:y>
    </cdr:from>
    <cdr:to>
      <cdr:x>0.11568</cdr:x>
      <cdr:y>0.12415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735" y="80477"/>
          <a:ext cx="553632" cy="273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133350</xdr:rowOff>
    </xdr:from>
    <xdr:to>
      <xdr:col>9</xdr:col>
      <xdr:colOff>0</xdr:colOff>
      <xdr:row>39</xdr:row>
      <xdr:rowOff>133350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369795</xdr:colOff>
      <xdr:row>0</xdr:row>
      <xdr:rowOff>134470</xdr:rowOff>
    </xdr:from>
    <xdr:to>
      <xdr:col>14</xdr:col>
      <xdr:colOff>356259</xdr:colOff>
      <xdr:row>40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658266</xdr:colOff>
      <xdr:row>1</xdr:row>
      <xdr:rowOff>28334</xdr:rowOff>
    </xdr:from>
    <xdr:to>
      <xdr:col>22</xdr:col>
      <xdr:colOff>644730</xdr:colOff>
      <xdr:row>40</xdr:row>
      <xdr:rowOff>43543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0.21386</cdr:x>
      <cdr:y>0.09912</cdr:y>
    </cdr:from>
    <cdr:to>
      <cdr:x>0.31037</cdr:x>
      <cdr:y>0.15859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67094" y="504266"/>
          <a:ext cx="526677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男性</a:t>
          </a:r>
        </a:p>
      </cdr:txBody>
    </cdr:sp>
  </cdr:relSizeAnchor>
  <cdr:relSizeAnchor xmlns:cdr="http://schemas.openxmlformats.org/drawingml/2006/chartDrawing">
    <cdr:from>
      <cdr:x>0.6956</cdr:x>
      <cdr:y>0.09824</cdr:y>
    </cdr:from>
    <cdr:to>
      <cdr:x>0.79211</cdr:x>
      <cdr:y>0.15771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795994" y="499783"/>
          <a:ext cx="526677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女性</a:t>
          </a:r>
        </a:p>
      </cdr:txBody>
    </cdr:sp>
  </cdr:relSizeAnchor>
  <cdr:relSizeAnchor xmlns:cdr="http://schemas.openxmlformats.org/drawingml/2006/chartDrawing">
    <cdr:from>
      <cdr:x>0.90349</cdr:x>
      <cdr:y>0.11839</cdr:y>
    </cdr:from>
    <cdr:to>
      <cdr:x>1</cdr:x>
      <cdr:y>0.17786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25687" y="701874"/>
          <a:ext cx="526157" cy="352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  <a:r>
            <a:rPr lang="en-US" altLang="ja-JP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9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0.01481</cdr:x>
      <cdr:y>0.93831</cdr:y>
    </cdr:from>
    <cdr:to>
      <cdr:x>0.11132</cdr:x>
      <cdr:y>0.99778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80767" y="5562968"/>
          <a:ext cx="526158" cy="352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  <a:r>
            <a:rPr lang="en-US" altLang="ja-JP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9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0.21386</cdr:x>
      <cdr:y>0.09912</cdr:y>
    </cdr:from>
    <cdr:to>
      <cdr:x>0.31037</cdr:x>
      <cdr:y>0.15859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67094" y="504266"/>
          <a:ext cx="526677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男性</a:t>
          </a:r>
        </a:p>
      </cdr:txBody>
    </cdr:sp>
  </cdr:relSizeAnchor>
  <cdr:relSizeAnchor xmlns:cdr="http://schemas.openxmlformats.org/drawingml/2006/chartDrawing">
    <cdr:from>
      <cdr:x>0.6956</cdr:x>
      <cdr:y>0.09824</cdr:y>
    </cdr:from>
    <cdr:to>
      <cdr:x>0.79211</cdr:x>
      <cdr:y>0.15771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795994" y="499783"/>
          <a:ext cx="526677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女性</a:t>
          </a:r>
        </a:p>
      </cdr:txBody>
    </cdr:sp>
  </cdr:relSizeAnchor>
  <cdr:relSizeAnchor xmlns:cdr="http://schemas.openxmlformats.org/drawingml/2006/chartDrawing">
    <cdr:from>
      <cdr:x>0.90349</cdr:x>
      <cdr:y>0.11839</cdr:y>
    </cdr:from>
    <cdr:to>
      <cdr:x>1</cdr:x>
      <cdr:y>0.17786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25687" y="701874"/>
          <a:ext cx="526157" cy="352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  <a:r>
            <a:rPr lang="en-US" altLang="ja-JP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9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0.01481</cdr:x>
      <cdr:y>0.93831</cdr:y>
    </cdr:from>
    <cdr:to>
      <cdr:x>0.11132</cdr:x>
      <cdr:y>0.99778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80767" y="5562968"/>
          <a:ext cx="526158" cy="352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  <a:r>
            <a:rPr lang="en-US" altLang="ja-JP" sz="9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9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tabSelected="1" zoomScaleNormal="100" workbookViewId="0">
      <selection activeCell="B8" sqref="B8"/>
    </sheetView>
  </sheetViews>
  <sheetFormatPr defaultRowHeight="13.5" x14ac:dyDescent="0.15"/>
  <cols>
    <col min="1" max="1" width="9" style="1"/>
    <col min="2" max="2" width="13.5" style="1" bestFit="1" customWidth="1"/>
    <col min="3" max="7" width="9.25" style="1" bestFit="1" customWidth="1"/>
    <col min="8" max="16384" width="9" style="1"/>
  </cols>
  <sheetData>
    <row r="2" spans="2:9" x14ac:dyDescent="0.15">
      <c r="G2" s="2" t="s">
        <v>0</v>
      </c>
      <c r="H2" s="1" t="s">
        <v>1</v>
      </c>
    </row>
    <row r="3" spans="2:9" ht="24" x14ac:dyDescent="0.15">
      <c r="B3" s="3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2:9" x14ac:dyDescent="0.15">
      <c r="B4" s="3" t="s">
        <v>9</v>
      </c>
      <c r="C4" s="5">
        <v>260648</v>
      </c>
      <c r="D4" s="5">
        <v>267961</v>
      </c>
      <c r="E4" s="5">
        <v>274822</v>
      </c>
      <c r="F4" s="5">
        <v>280033</v>
      </c>
      <c r="G4" s="5">
        <v>287730</v>
      </c>
      <c r="H4" s="3">
        <v>284085</v>
      </c>
      <c r="I4" s="6">
        <v>281581</v>
      </c>
    </row>
    <row r="5" spans="2:9" x14ac:dyDescent="0.15">
      <c r="B5" s="3" t="s">
        <v>10</v>
      </c>
      <c r="C5" s="7">
        <v>129122</v>
      </c>
      <c r="D5" s="8">
        <v>131135</v>
      </c>
      <c r="E5" s="9">
        <v>133621</v>
      </c>
      <c r="F5" s="9">
        <v>135705</v>
      </c>
      <c r="G5" s="9">
        <v>138658</v>
      </c>
      <c r="H5" s="3">
        <v>136433</v>
      </c>
      <c r="I5" s="6">
        <v>134617</v>
      </c>
    </row>
    <row r="6" spans="2:9" x14ac:dyDescent="0.15">
      <c r="B6" s="10" t="s">
        <v>11</v>
      </c>
      <c r="C6" s="11">
        <v>131526</v>
      </c>
      <c r="D6" s="12">
        <v>136826</v>
      </c>
      <c r="E6" s="13">
        <v>141201</v>
      </c>
      <c r="F6" s="13">
        <v>144328</v>
      </c>
      <c r="G6" s="13">
        <v>149072</v>
      </c>
      <c r="H6" s="3">
        <v>147652</v>
      </c>
      <c r="I6" s="6">
        <v>146964</v>
      </c>
    </row>
    <row r="7" spans="2:9" ht="16.5" x14ac:dyDescent="0.15">
      <c r="B7" s="14"/>
      <c r="C7" s="15"/>
      <c r="D7" s="15"/>
      <c r="E7" s="16" t="s">
        <v>12</v>
      </c>
      <c r="F7" s="15"/>
      <c r="G7" s="15"/>
    </row>
    <row r="8" spans="2:9" x14ac:dyDescent="0.15">
      <c r="B8" s="17"/>
      <c r="C8" s="18"/>
      <c r="D8" s="19"/>
      <c r="E8" s="19"/>
      <c r="F8" s="19"/>
      <c r="G8" s="19"/>
      <c r="H8" s="17"/>
    </row>
    <row r="12" spans="2:9" x14ac:dyDescent="0.15">
      <c r="G12" s="2"/>
    </row>
    <row r="13" spans="2:9" ht="27.75" customHeight="1" x14ac:dyDescent="0.15">
      <c r="B13" s="3"/>
      <c r="C13" s="4" t="s">
        <v>2</v>
      </c>
      <c r="D13" s="4" t="s">
        <v>3</v>
      </c>
      <c r="E13" s="4" t="s">
        <v>4</v>
      </c>
      <c r="F13" s="4" t="s">
        <v>5</v>
      </c>
      <c r="G13" s="20" t="s">
        <v>6</v>
      </c>
      <c r="H13" s="21"/>
      <c r="I13" s="22"/>
    </row>
    <row r="14" spans="2:9" x14ac:dyDescent="0.15">
      <c r="B14" s="3" t="s">
        <v>13</v>
      </c>
      <c r="C14" s="23">
        <v>99557</v>
      </c>
      <c r="D14" s="24">
        <v>105782</v>
      </c>
      <c r="E14" s="24">
        <v>112282</v>
      </c>
      <c r="F14" s="24">
        <v>116683</v>
      </c>
      <c r="G14" s="25">
        <v>125089</v>
      </c>
      <c r="H14" s="26"/>
      <c r="I14" s="27"/>
    </row>
    <row r="15" spans="2:9" x14ac:dyDescent="0.15">
      <c r="B15" s="89" t="s">
        <v>14</v>
      </c>
      <c r="C15" s="29">
        <f>C4/C14</f>
        <v>2.6180780859206285</v>
      </c>
      <c r="D15" s="29">
        <f t="shared" ref="D15:G15" si="0">D4/D14</f>
        <v>2.5331436350229719</v>
      </c>
      <c r="E15" s="29">
        <f t="shared" si="0"/>
        <v>2.4476051370656027</v>
      </c>
      <c r="F15" s="29">
        <f t="shared" si="0"/>
        <v>2.3999468645818158</v>
      </c>
      <c r="G15" s="29">
        <f t="shared" si="0"/>
        <v>2.3002022559937325</v>
      </c>
      <c r="H15" s="26"/>
      <c r="I15" s="27"/>
    </row>
    <row r="16" spans="2:9" x14ac:dyDescent="0.15">
      <c r="E16" s="1" t="s">
        <v>15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4"/>
  <sheetViews>
    <sheetView zoomScaleNormal="100" workbookViewId="0">
      <selection activeCell="F21" sqref="F21"/>
    </sheetView>
  </sheetViews>
  <sheetFormatPr defaultRowHeight="13.5" x14ac:dyDescent="0.15"/>
  <cols>
    <col min="1" max="1" width="9" style="1"/>
    <col min="2" max="2" width="16.25" style="1" bestFit="1" customWidth="1"/>
    <col min="3" max="8" width="9" style="1"/>
    <col min="9" max="9" width="16.25" style="1" bestFit="1" customWidth="1"/>
    <col min="10" max="16384" width="9" style="1"/>
  </cols>
  <sheetData>
    <row r="3" spans="2:14" x14ac:dyDescent="0.15">
      <c r="B3" s="1" t="s">
        <v>16</v>
      </c>
      <c r="I3" s="1" t="s">
        <v>17</v>
      </c>
    </row>
    <row r="4" spans="2:14" ht="24" x14ac:dyDescent="0.15">
      <c r="B4" s="3"/>
      <c r="C4" s="4" t="s">
        <v>2</v>
      </c>
      <c r="D4" s="4" t="s">
        <v>3</v>
      </c>
      <c r="E4" s="4" t="s">
        <v>4</v>
      </c>
      <c r="F4" s="4" t="s">
        <v>5</v>
      </c>
      <c r="G4" s="4" t="s">
        <v>18</v>
      </c>
      <c r="I4" s="3"/>
      <c r="J4" s="4" t="s">
        <v>2</v>
      </c>
      <c r="K4" s="4" t="s">
        <v>3</v>
      </c>
      <c r="L4" s="4" t="s">
        <v>4</v>
      </c>
      <c r="M4" s="4" t="s">
        <v>5</v>
      </c>
      <c r="N4" s="4" t="s">
        <v>6</v>
      </c>
    </row>
    <row r="5" spans="2:14" ht="19.5" thickBot="1" x14ac:dyDescent="0.2">
      <c r="B5" s="30" t="s">
        <v>19</v>
      </c>
      <c r="C5" s="31">
        <v>99448</v>
      </c>
      <c r="D5" s="32">
        <v>105033</v>
      </c>
      <c r="E5" s="32">
        <v>112208</v>
      </c>
      <c r="F5" s="32">
        <v>116575</v>
      </c>
      <c r="G5" s="32">
        <v>124953</v>
      </c>
      <c r="I5" s="30" t="s">
        <v>19</v>
      </c>
      <c r="J5" s="33">
        <f>C5/$C$5*100</f>
        <v>100</v>
      </c>
      <c r="K5" s="34">
        <f>D5/$D$5*100</f>
        <v>100</v>
      </c>
      <c r="L5" s="34">
        <f>E5/$E$5*100</f>
        <v>100</v>
      </c>
      <c r="M5" s="34">
        <f>F5/$F$5*100</f>
        <v>100</v>
      </c>
      <c r="N5" s="34">
        <f>G5/$G$5*100</f>
        <v>100</v>
      </c>
    </row>
    <row r="6" spans="2:14" ht="20.25" thickTop="1" thickBot="1" x14ac:dyDescent="0.45">
      <c r="B6" s="35" t="s">
        <v>20</v>
      </c>
      <c r="C6" s="36">
        <v>27976</v>
      </c>
      <c r="D6" s="36">
        <v>30133</v>
      </c>
      <c r="E6" s="36">
        <v>35028</v>
      </c>
      <c r="F6" s="36">
        <v>37852</v>
      </c>
      <c r="G6" s="36">
        <v>44862</v>
      </c>
      <c r="I6" s="35" t="s">
        <v>20</v>
      </c>
      <c r="J6" s="33">
        <f t="shared" ref="J6:J9" si="0">C6/$C$5*100</f>
        <v>28.131284691497065</v>
      </c>
      <c r="K6" s="34">
        <f>D6/$D$5*100</f>
        <v>28.68907867051308</v>
      </c>
      <c r="L6" s="34">
        <f t="shared" ref="L6:L9" si="1">E6/$E$5*100</f>
        <v>31.217025524026809</v>
      </c>
      <c r="M6" s="34">
        <f t="shared" ref="M6:M9" si="2">F6/$F$5*100</f>
        <v>32.470083637143468</v>
      </c>
      <c r="N6" s="34">
        <f t="shared" ref="N6:N9" si="3">G6/$G$5*100</f>
        <v>35.903099565436605</v>
      </c>
    </row>
    <row r="7" spans="2:14" ht="20.25" thickTop="1" thickBot="1" x14ac:dyDescent="0.45">
      <c r="B7" s="28" t="s">
        <v>21</v>
      </c>
      <c r="C7" s="37">
        <v>63956</v>
      </c>
      <c r="D7" s="37">
        <v>67566</v>
      </c>
      <c r="E7" s="37">
        <v>70287</v>
      </c>
      <c r="F7" s="37">
        <v>72676</v>
      </c>
      <c r="G7" s="37">
        <v>74396</v>
      </c>
      <c r="I7" s="28" t="s">
        <v>21</v>
      </c>
      <c r="J7" s="33">
        <f t="shared" si="0"/>
        <v>64.310996701793897</v>
      </c>
      <c r="K7" s="34">
        <f t="shared" ref="K7:K9" si="4">D7/$D$5*100</f>
        <v>64.32835394590272</v>
      </c>
      <c r="L7" s="34">
        <f t="shared" si="1"/>
        <v>62.639918722372734</v>
      </c>
      <c r="M7" s="34">
        <f t="shared" si="2"/>
        <v>62.342697834012441</v>
      </c>
      <c r="N7" s="34">
        <f t="shared" si="3"/>
        <v>59.539186734212066</v>
      </c>
    </row>
    <row r="8" spans="2:14" ht="20.25" thickTop="1" thickBot="1" x14ac:dyDescent="0.45">
      <c r="B8" s="28" t="s">
        <v>22</v>
      </c>
      <c r="C8" s="37">
        <v>7139</v>
      </c>
      <c r="D8" s="37">
        <v>6776</v>
      </c>
      <c r="E8" s="37">
        <v>5969</v>
      </c>
      <c r="F8" s="37">
        <v>5086</v>
      </c>
      <c r="G8" s="37">
        <v>4592</v>
      </c>
      <c r="I8" s="28" t="s">
        <v>22</v>
      </c>
      <c r="J8" s="33">
        <f t="shared" si="0"/>
        <v>7.1786260156061461</v>
      </c>
      <c r="K8" s="34">
        <f t="shared" si="4"/>
        <v>6.4513057800881626</v>
      </c>
      <c r="L8" s="34">
        <f t="shared" si="1"/>
        <v>5.3195850563239704</v>
      </c>
      <c r="M8" s="34">
        <f t="shared" si="2"/>
        <v>4.3628565301308173</v>
      </c>
      <c r="N8" s="34">
        <f t="shared" si="3"/>
        <v>3.6749817931542257</v>
      </c>
    </row>
    <row r="9" spans="2:14" ht="20.25" thickTop="1" thickBot="1" x14ac:dyDescent="0.45">
      <c r="B9" s="28" t="s">
        <v>23</v>
      </c>
      <c r="C9" s="37">
        <v>377</v>
      </c>
      <c r="D9" s="37">
        <v>558</v>
      </c>
      <c r="E9" s="37">
        <v>823</v>
      </c>
      <c r="F9" s="37">
        <v>788</v>
      </c>
      <c r="G9" s="37">
        <v>1081</v>
      </c>
      <c r="I9" s="28" t="s">
        <v>23</v>
      </c>
      <c r="J9" s="33">
        <f t="shared" si="0"/>
        <v>0.37909259110288795</v>
      </c>
      <c r="K9" s="34">
        <f t="shared" si="4"/>
        <v>0.53126160349604412</v>
      </c>
      <c r="L9" s="34">
        <f t="shared" si="1"/>
        <v>0.73345928989020392</v>
      </c>
      <c r="M9" s="34">
        <f t="shared" si="2"/>
        <v>0.67595968260776318</v>
      </c>
      <c r="N9" s="34">
        <f t="shared" si="3"/>
        <v>0.86512528710795267</v>
      </c>
    </row>
    <row r="10" spans="2:14" ht="19.5" thickTop="1" x14ac:dyDescent="0.4">
      <c r="B10" s="27"/>
      <c r="C10" s="38"/>
      <c r="D10" s="38"/>
      <c r="E10" s="38"/>
      <c r="F10" s="38"/>
      <c r="G10" s="38"/>
    </row>
    <row r="12" spans="2:14" ht="18.75" x14ac:dyDescent="0.4">
      <c r="B12" s="28" t="s">
        <v>24</v>
      </c>
      <c r="C12" s="37">
        <v>1378</v>
      </c>
      <c r="D12" s="37">
        <v>1680</v>
      </c>
      <c r="E12" s="37">
        <v>1691</v>
      </c>
      <c r="F12" s="37">
        <v>1689</v>
      </c>
      <c r="G12" s="37">
        <v>1330</v>
      </c>
    </row>
    <row r="13" spans="2:14" ht="18.75" x14ac:dyDescent="0.4">
      <c r="B13" s="28" t="s">
        <v>25</v>
      </c>
      <c r="C13" s="37">
        <v>189</v>
      </c>
      <c r="D13" s="37">
        <v>191</v>
      </c>
      <c r="E13" s="37">
        <v>138</v>
      </c>
      <c r="F13" s="37">
        <v>149</v>
      </c>
      <c r="G13" s="37">
        <v>105</v>
      </c>
    </row>
    <row r="14" spans="2:14" x14ac:dyDescent="0.15">
      <c r="E14" s="1" t="s">
        <v>26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8"/>
  <sheetViews>
    <sheetView zoomScaleNormal="100" workbookViewId="0">
      <selection activeCell="J12" sqref="J12"/>
    </sheetView>
  </sheetViews>
  <sheetFormatPr defaultColWidth="8.5" defaultRowHeight="12" x14ac:dyDescent="0.4"/>
  <cols>
    <col min="1" max="1" width="3.375" style="40" customWidth="1"/>
    <col min="2" max="2" width="11.25" style="40" customWidth="1"/>
    <col min="3" max="20" width="9.25" style="40" customWidth="1"/>
    <col min="21" max="16384" width="8.5" style="40"/>
  </cols>
  <sheetData>
    <row r="6" spans="2:8" ht="24" customHeight="1" x14ac:dyDescent="0.4">
      <c r="B6" s="39"/>
      <c r="C6" s="4" t="s">
        <v>30</v>
      </c>
      <c r="D6" s="4" t="s">
        <v>18</v>
      </c>
      <c r="E6" s="4" t="s">
        <v>31</v>
      </c>
      <c r="F6" s="4" t="s">
        <v>32</v>
      </c>
      <c r="G6" s="4" t="s">
        <v>33</v>
      </c>
    </row>
    <row r="7" spans="2:8" x14ac:dyDescent="0.4">
      <c r="B7" s="42" t="s">
        <v>27</v>
      </c>
      <c r="C7" s="43">
        <v>40173</v>
      </c>
      <c r="D7" s="45">
        <v>39884</v>
      </c>
      <c r="E7" s="45">
        <v>39325</v>
      </c>
      <c r="F7" s="43">
        <v>38988</v>
      </c>
      <c r="G7" s="44">
        <v>38640</v>
      </c>
    </row>
    <row r="8" spans="2:8" x14ac:dyDescent="0.4">
      <c r="B8" s="42" t="s">
        <v>28</v>
      </c>
      <c r="C8" s="43">
        <v>173776</v>
      </c>
      <c r="D8" s="45">
        <v>174678</v>
      </c>
      <c r="E8" s="45">
        <v>175054</v>
      </c>
      <c r="F8" s="43">
        <v>175820</v>
      </c>
      <c r="G8" s="44">
        <v>177683</v>
      </c>
    </row>
    <row r="9" spans="2:8" x14ac:dyDescent="0.4">
      <c r="B9" s="42" t="s">
        <v>29</v>
      </c>
      <c r="C9" s="43">
        <v>67592</v>
      </c>
      <c r="D9" s="45">
        <v>68143</v>
      </c>
      <c r="E9" s="45">
        <v>68699</v>
      </c>
      <c r="F9" s="43">
        <v>68870</v>
      </c>
      <c r="G9" s="44">
        <v>68901</v>
      </c>
    </row>
    <row r="10" spans="2:8" x14ac:dyDescent="0.4">
      <c r="B10" s="41" t="s">
        <v>9</v>
      </c>
      <c r="C10" s="39">
        <f>SUM(C7:C9)</f>
        <v>281541</v>
      </c>
      <c r="D10" s="39">
        <f>SUM(D7:D9)</f>
        <v>282705</v>
      </c>
      <c r="E10" s="39">
        <f>SUM(E7:E9)</f>
        <v>283078</v>
      </c>
      <c r="F10" s="39">
        <f>SUM(F7:F9)</f>
        <v>283678</v>
      </c>
      <c r="G10" s="39">
        <f>SUM(G7:G9)</f>
        <v>285224</v>
      </c>
    </row>
    <row r="13" spans="2:8" x14ac:dyDescent="0.4">
      <c r="B13" s="40" t="s">
        <v>34</v>
      </c>
    </row>
    <row r="14" spans="2:8" ht="24" x14ac:dyDescent="0.4">
      <c r="B14" s="3"/>
      <c r="C14" s="4" t="s">
        <v>30</v>
      </c>
      <c r="D14" s="4" t="s">
        <v>18</v>
      </c>
      <c r="E14" s="4" t="s">
        <v>31</v>
      </c>
      <c r="F14" s="4" t="s">
        <v>32</v>
      </c>
      <c r="G14" s="4" t="s">
        <v>33</v>
      </c>
      <c r="H14" s="4" t="s">
        <v>35</v>
      </c>
    </row>
    <row r="15" spans="2:8" x14ac:dyDescent="0.4">
      <c r="B15" s="42" t="s">
        <v>27</v>
      </c>
      <c r="C15" s="46">
        <f>C7/$C$10</f>
        <v>0.14268969706010848</v>
      </c>
      <c r="D15" s="47">
        <f>D7/$D$10</f>
        <v>0.14107992430271837</v>
      </c>
      <c r="E15" s="47">
        <f>E7/$E$10</f>
        <v>0.1389193084591526</v>
      </c>
      <c r="F15" s="47">
        <f>F7/$F$10</f>
        <v>0.13743751718497732</v>
      </c>
      <c r="G15" s="48">
        <f>G7/$G$10</f>
        <v>0.13547247075982385</v>
      </c>
      <c r="H15" s="49"/>
    </row>
    <row r="16" spans="2:8" x14ac:dyDescent="0.4">
      <c r="B16" s="42" t="s">
        <v>28</v>
      </c>
      <c r="C16" s="46">
        <f>C8/$C$10</f>
        <v>0.61723159326705523</v>
      </c>
      <c r="D16" s="47">
        <f>D8/$D$10</f>
        <v>0.61788082984029291</v>
      </c>
      <c r="E16" s="47">
        <f>E8/$E$10</f>
        <v>0.61839493001928802</v>
      </c>
      <c r="F16" s="47">
        <f>F8/$F$10</f>
        <v>0.61978722354218518</v>
      </c>
      <c r="G16" s="48">
        <f t="shared" ref="G16:G17" si="0">G8/$G$10</f>
        <v>0.622959498499425</v>
      </c>
      <c r="H16" s="49"/>
    </row>
    <row r="17" spans="2:8" x14ac:dyDescent="0.4">
      <c r="B17" s="42" t="s">
        <v>29</v>
      </c>
      <c r="C17" s="46">
        <f>C9/$C$10</f>
        <v>0.24007870967283629</v>
      </c>
      <c r="D17" s="47">
        <f>D9/$D$10</f>
        <v>0.24103924585698874</v>
      </c>
      <c r="E17" s="47">
        <f>E9/$E$10</f>
        <v>0.24268576152155943</v>
      </c>
      <c r="F17" s="47">
        <f>F9/$F$10</f>
        <v>0.24277525927283752</v>
      </c>
      <c r="G17" s="48">
        <f t="shared" si="0"/>
        <v>0.24156803074075112</v>
      </c>
      <c r="H17" s="49"/>
    </row>
    <row r="18" spans="2:8" x14ac:dyDescent="0.4">
      <c r="B18" s="50"/>
      <c r="C18" s="50"/>
      <c r="D18" s="50"/>
      <c r="E18" s="50"/>
      <c r="F18" s="50" t="s">
        <v>36</v>
      </c>
      <c r="G18" s="50"/>
      <c r="H18" s="50"/>
    </row>
  </sheetData>
  <phoneticPr fontId="2"/>
  <printOptions horizontalCentered="1" verticalCentered="1"/>
  <pageMargins left="0.734251969" right="0.734251969" top="0.59055118110236204" bottom="0.59055118110236204" header="0.31496062992126" footer="0.31496062992126"/>
  <pageSetup paperSize="9" orientation="portrait" blackAndWhite="1" r:id="rId1"/>
  <headerFooter alignWithMargins="0">
    <oddHeader>&amp;R&amp;F　&amp;A</oddHead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1"/>
  <sheetViews>
    <sheetView topLeftCell="A5" zoomScaleNormal="100" workbookViewId="0">
      <selection activeCell="F32" sqref="F32"/>
    </sheetView>
  </sheetViews>
  <sheetFormatPr defaultColWidth="8.5" defaultRowHeight="12" x14ac:dyDescent="0.4"/>
  <cols>
    <col min="1" max="1" width="5.5" style="40" customWidth="1"/>
    <col min="2" max="2" width="13.25" style="40" bestFit="1" customWidth="1"/>
    <col min="3" max="5" width="7.125" style="40" customWidth="1"/>
    <col min="6" max="14" width="8.5" style="40" customWidth="1"/>
    <col min="15" max="16384" width="8.5" style="40"/>
  </cols>
  <sheetData>
    <row r="1" spans="2:20" x14ac:dyDescent="0.4">
      <c r="B1" s="40" t="s">
        <v>37</v>
      </c>
    </row>
    <row r="2" spans="2:20" ht="12" customHeight="1" x14ac:dyDescent="0.4">
      <c r="B2" s="91"/>
      <c r="C2" s="96" t="s">
        <v>10</v>
      </c>
      <c r="D2" s="97" t="s">
        <v>11</v>
      </c>
      <c r="I2" s="95"/>
      <c r="J2" s="99"/>
      <c r="K2" s="99"/>
      <c r="L2" s="95"/>
      <c r="M2" s="99"/>
      <c r="N2" s="99"/>
      <c r="Q2" s="51"/>
      <c r="R2" s="95"/>
      <c r="S2" s="99"/>
      <c r="T2" s="99"/>
    </row>
    <row r="3" spans="2:20" x14ac:dyDescent="0.4">
      <c r="B3" s="92"/>
      <c r="C3" s="96"/>
      <c r="D3" s="98"/>
      <c r="I3" s="52"/>
      <c r="J3" s="52"/>
      <c r="K3" s="52"/>
      <c r="L3" s="52"/>
      <c r="M3" s="52"/>
      <c r="N3" s="52"/>
      <c r="Q3" s="51"/>
      <c r="R3" s="52"/>
      <c r="S3" s="52"/>
      <c r="T3" s="52"/>
    </row>
    <row r="4" spans="2:20" x14ac:dyDescent="0.4">
      <c r="B4" s="3" t="s">
        <v>38</v>
      </c>
      <c r="C4" s="43">
        <v>6908</v>
      </c>
      <c r="D4" s="43">
        <v>6726</v>
      </c>
      <c r="I4" s="53"/>
      <c r="J4" s="54"/>
      <c r="K4" s="54"/>
      <c r="L4" s="54"/>
      <c r="M4" s="54"/>
      <c r="N4" s="54"/>
      <c r="Q4" s="51"/>
      <c r="R4" s="55"/>
      <c r="S4" s="55"/>
      <c r="T4" s="55"/>
    </row>
    <row r="5" spans="2:20" x14ac:dyDescent="0.4">
      <c r="B5" s="3" t="s">
        <v>39</v>
      </c>
      <c r="C5" s="43">
        <v>6210</v>
      </c>
      <c r="D5" s="43">
        <v>5952</v>
      </c>
      <c r="I5" s="53"/>
      <c r="J5" s="54"/>
      <c r="K5" s="54"/>
      <c r="L5" s="54"/>
      <c r="M5" s="54"/>
      <c r="N5" s="54"/>
      <c r="Q5" s="51"/>
      <c r="R5" s="55"/>
      <c r="S5" s="55"/>
      <c r="T5" s="55"/>
    </row>
    <row r="6" spans="2:20" x14ac:dyDescent="0.4">
      <c r="B6" s="3" t="s">
        <v>40</v>
      </c>
      <c r="C6" s="43">
        <v>6590</v>
      </c>
      <c r="D6" s="43">
        <v>6300</v>
      </c>
      <c r="I6" s="53"/>
      <c r="J6" s="54"/>
      <c r="K6" s="54"/>
      <c r="L6" s="54"/>
      <c r="M6" s="54"/>
      <c r="N6" s="54"/>
      <c r="Q6" s="51"/>
      <c r="R6" s="55"/>
      <c r="S6" s="55"/>
      <c r="T6" s="55"/>
    </row>
    <row r="7" spans="2:20" x14ac:dyDescent="0.4">
      <c r="B7" s="3" t="s">
        <v>41</v>
      </c>
      <c r="C7" s="43">
        <v>8123</v>
      </c>
      <c r="D7" s="43">
        <v>7613</v>
      </c>
      <c r="I7" s="53"/>
      <c r="J7" s="54"/>
      <c r="K7" s="54"/>
      <c r="L7" s="54"/>
      <c r="M7" s="54"/>
      <c r="N7" s="54"/>
      <c r="Q7" s="51"/>
      <c r="R7" s="55"/>
      <c r="S7" s="55"/>
      <c r="T7" s="55"/>
    </row>
    <row r="8" spans="2:20" x14ac:dyDescent="0.4">
      <c r="B8" s="3" t="s">
        <v>42</v>
      </c>
      <c r="C8" s="43">
        <v>10265</v>
      </c>
      <c r="D8" s="43">
        <v>9749</v>
      </c>
      <c r="I8" s="53"/>
      <c r="J8" s="54"/>
      <c r="K8" s="54"/>
      <c r="L8" s="54"/>
      <c r="M8" s="54"/>
      <c r="N8" s="54"/>
      <c r="Q8" s="51"/>
      <c r="R8" s="55"/>
      <c r="S8" s="55"/>
      <c r="T8" s="55"/>
    </row>
    <row r="9" spans="2:20" x14ac:dyDescent="0.4">
      <c r="B9" s="3" t="s">
        <v>43</v>
      </c>
      <c r="C9" s="43">
        <v>12359</v>
      </c>
      <c r="D9" s="43">
        <v>12026</v>
      </c>
      <c r="I9" s="53"/>
      <c r="J9" s="54"/>
      <c r="K9" s="54"/>
      <c r="L9" s="54"/>
      <c r="M9" s="54"/>
      <c r="N9" s="54"/>
      <c r="Q9" s="51"/>
      <c r="R9" s="55"/>
      <c r="S9" s="55"/>
      <c r="T9" s="55"/>
    </row>
    <row r="10" spans="2:20" x14ac:dyDescent="0.4">
      <c r="B10" s="3" t="s">
        <v>44</v>
      </c>
      <c r="C10" s="43">
        <v>10994</v>
      </c>
      <c r="D10" s="43">
        <v>10599</v>
      </c>
      <c r="I10" s="53"/>
      <c r="J10" s="54"/>
      <c r="K10" s="54"/>
      <c r="L10" s="51"/>
      <c r="M10" s="51"/>
      <c r="N10" s="51"/>
      <c r="Q10" s="51"/>
      <c r="R10" s="55"/>
      <c r="S10" s="55"/>
      <c r="T10" s="55"/>
    </row>
    <row r="11" spans="2:20" x14ac:dyDescent="0.4">
      <c r="B11" s="3" t="s">
        <v>45</v>
      </c>
      <c r="C11" s="43">
        <v>9068</v>
      </c>
      <c r="D11" s="43">
        <v>8474</v>
      </c>
      <c r="I11" s="53"/>
      <c r="J11" s="54"/>
      <c r="K11" s="54"/>
      <c r="L11" s="54"/>
      <c r="M11" s="54"/>
      <c r="N11" s="54"/>
      <c r="Q11" s="51"/>
      <c r="R11" s="55"/>
      <c r="S11" s="55"/>
      <c r="T11" s="55"/>
    </row>
    <row r="12" spans="2:20" x14ac:dyDescent="0.4">
      <c r="B12" s="3" t="s">
        <v>46</v>
      </c>
      <c r="C12" s="43">
        <v>7535</v>
      </c>
      <c r="D12" s="43">
        <v>7568</v>
      </c>
      <c r="I12" s="53"/>
      <c r="J12" s="54"/>
      <c r="K12" s="54"/>
      <c r="L12" s="54"/>
      <c r="M12" s="54"/>
      <c r="N12" s="54"/>
      <c r="Q12" s="51"/>
      <c r="R12" s="55"/>
      <c r="S12" s="55"/>
      <c r="T12" s="55"/>
    </row>
    <row r="13" spans="2:20" x14ac:dyDescent="0.4">
      <c r="B13" s="3" t="s">
        <v>47</v>
      </c>
      <c r="C13" s="43">
        <v>8689</v>
      </c>
      <c r="D13" s="43">
        <v>9041</v>
      </c>
      <c r="I13" s="53"/>
      <c r="J13" s="54"/>
      <c r="K13" s="54"/>
      <c r="L13" s="54"/>
      <c r="M13" s="54"/>
      <c r="N13" s="54"/>
      <c r="Q13" s="51"/>
      <c r="R13" s="55"/>
      <c r="S13" s="55"/>
      <c r="T13" s="55"/>
    </row>
    <row r="14" spans="2:20" x14ac:dyDescent="0.4">
      <c r="B14" s="3" t="s">
        <v>48</v>
      </c>
      <c r="C14" s="43">
        <v>11090</v>
      </c>
      <c r="D14" s="43">
        <v>11671</v>
      </c>
      <c r="I14" s="53"/>
      <c r="J14" s="54"/>
      <c r="K14" s="54"/>
      <c r="L14" s="54"/>
      <c r="M14" s="54"/>
      <c r="N14" s="54"/>
      <c r="Q14" s="51"/>
      <c r="R14" s="55"/>
      <c r="S14" s="55"/>
      <c r="T14" s="55"/>
    </row>
    <row r="15" spans="2:20" x14ac:dyDescent="0.4">
      <c r="B15" s="3" t="s">
        <v>49</v>
      </c>
      <c r="C15" s="43">
        <v>9671</v>
      </c>
      <c r="D15" s="43">
        <v>9788</v>
      </c>
      <c r="I15" s="53"/>
      <c r="J15" s="54"/>
      <c r="K15" s="54"/>
      <c r="L15" s="54"/>
      <c r="M15" s="54"/>
      <c r="N15" s="54"/>
      <c r="Q15" s="51"/>
      <c r="R15" s="55"/>
      <c r="S15" s="55"/>
      <c r="T15" s="55"/>
    </row>
    <row r="16" spans="2:20" x14ac:dyDescent="0.4">
      <c r="B16" s="3" t="s">
        <v>50</v>
      </c>
      <c r="C16" s="43">
        <v>7740</v>
      </c>
      <c r="D16" s="43">
        <v>7448</v>
      </c>
      <c r="I16" s="53"/>
      <c r="J16" s="54"/>
      <c r="K16" s="54"/>
      <c r="L16" s="54"/>
      <c r="M16" s="54"/>
      <c r="N16" s="54"/>
      <c r="Q16" s="51"/>
      <c r="R16" s="55"/>
      <c r="S16" s="55"/>
      <c r="T16" s="55"/>
    </row>
    <row r="17" spans="2:29" x14ac:dyDescent="0.4">
      <c r="B17" s="3" t="s">
        <v>51</v>
      </c>
      <c r="C17" s="43">
        <v>5751</v>
      </c>
      <c r="D17" s="43">
        <v>5893</v>
      </c>
      <c r="I17" s="53"/>
      <c r="J17" s="54"/>
      <c r="K17" s="54"/>
      <c r="L17" s="54"/>
      <c r="M17" s="54"/>
      <c r="N17" s="54"/>
      <c r="Q17" s="51"/>
      <c r="R17" s="55"/>
      <c r="S17" s="55"/>
      <c r="T17" s="55"/>
    </row>
    <row r="18" spans="2:29" x14ac:dyDescent="0.4">
      <c r="B18" s="3" t="s">
        <v>52</v>
      </c>
      <c r="C18" s="43">
        <v>3902</v>
      </c>
      <c r="D18" s="43">
        <v>4659</v>
      </c>
      <c r="I18" s="53"/>
      <c r="J18" s="54"/>
      <c r="K18" s="54"/>
      <c r="L18" s="54"/>
      <c r="M18" s="54"/>
      <c r="N18" s="54"/>
      <c r="Q18" s="51"/>
      <c r="R18" s="55"/>
      <c r="S18" s="55"/>
      <c r="T18" s="55"/>
    </row>
    <row r="19" spans="2:29" x14ac:dyDescent="0.4">
      <c r="B19" s="3" t="s">
        <v>53</v>
      </c>
      <c r="C19" s="43">
        <v>2231</v>
      </c>
      <c r="D19" s="43">
        <v>3321</v>
      </c>
      <c r="I19" s="53"/>
      <c r="J19" s="54"/>
      <c r="K19" s="54"/>
      <c r="L19" s="54"/>
      <c r="M19" s="54"/>
      <c r="N19" s="54"/>
      <c r="Q19" s="51"/>
      <c r="R19" s="55"/>
      <c r="S19" s="55"/>
      <c r="T19" s="55"/>
    </row>
    <row r="20" spans="2:29" x14ac:dyDescent="0.4">
      <c r="B20" s="3" t="s">
        <v>54</v>
      </c>
      <c r="C20" s="43">
        <v>1142</v>
      </c>
      <c r="D20" s="43">
        <v>2336</v>
      </c>
      <c r="I20" s="53"/>
      <c r="J20" s="54"/>
      <c r="K20" s="54"/>
      <c r="L20" s="54"/>
      <c r="M20" s="54"/>
      <c r="N20" s="54"/>
      <c r="Q20" s="51"/>
      <c r="R20" s="55"/>
      <c r="S20" s="55"/>
      <c r="T20" s="55"/>
    </row>
    <row r="21" spans="2:29" x14ac:dyDescent="0.4">
      <c r="B21" s="3" t="s">
        <v>55</v>
      </c>
      <c r="C21" s="43">
        <v>598</v>
      </c>
      <c r="D21" s="43">
        <v>1567</v>
      </c>
      <c r="I21" s="53"/>
      <c r="J21" s="54"/>
      <c r="K21" s="54"/>
      <c r="L21" s="51"/>
      <c r="M21" s="51"/>
      <c r="N21" s="51"/>
      <c r="Q21" s="51"/>
      <c r="R21" s="55"/>
      <c r="S21" s="55"/>
      <c r="T21" s="55"/>
    </row>
    <row r="22" spans="2:29" x14ac:dyDescent="0.4">
      <c r="B22" s="3" t="s">
        <v>56</v>
      </c>
      <c r="C22" s="43">
        <v>183</v>
      </c>
      <c r="D22" s="43">
        <v>656</v>
      </c>
      <c r="I22" s="53"/>
      <c r="J22" s="54"/>
      <c r="K22" s="54"/>
      <c r="L22" s="54"/>
      <c r="M22" s="54"/>
      <c r="N22" s="54"/>
      <c r="Q22" s="51"/>
      <c r="R22" s="55"/>
      <c r="S22" s="55"/>
      <c r="T22" s="55"/>
    </row>
    <row r="23" spans="2:29" x14ac:dyDescent="0.4">
      <c r="B23" s="3" t="s">
        <v>57</v>
      </c>
      <c r="C23" s="43">
        <v>26</v>
      </c>
      <c r="D23" s="43">
        <v>124</v>
      </c>
      <c r="I23" s="53"/>
      <c r="J23" s="54"/>
      <c r="K23" s="54"/>
      <c r="L23" s="54"/>
      <c r="M23" s="54"/>
      <c r="N23" s="54"/>
      <c r="O23" s="51"/>
      <c r="P23" s="51"/>
      <c r="Q23" s="51"/>
      <c r="R23" s="55"/>
      <c r="S23" s="55"/>
      <c r="T23" s="55"/>
    </row>
    <row r="24" spans="2:29" x14ac:dyDescent="0.4">
      <c r="B24" s="3" t="s">
        <v>58</v>
      </c>
      <c r="C24" s="56">
        <v>0</v>
      </c>
      <c r="D24" s="43">
        <v>8</v>
      </c>
      <c r="I24" s="53"/>
      <c r="J24" s="54"/>
      <c r="K24" s="54"/>
      <c r="L24" s="54"/>
      <c r="M24" s="54"/>
      <c r="N24" s="54"/>
      <c r="O24" s="51"/>
      <c r="P24" s="51"/>
      <c r="Q24" s="51"/>
      <c r="R24" s="57"/>
      <c r="S24" s="55"/>
      <c r="T24" s="55"/>
    </row>
    <row r="25" spans="2:29" x14ac:dyDescent="0.4">
      <c r="D25" s="40" t="s">
        <v>59</v>
      </c>
      <c r="O25" s="55"/>
      <c r="P25" s="51"/>
      <c r="Q25" s="50"/>
    </row>
    <row r="26" spans="2:29" x14ac:dyDescent="0.4">
      <c r="O26" s="51"/>
      <c r="P26" s="51"/>
    </row>
    <row r="27" spans="2:29" x14ac:dyDescent="0.4">
      <c r="B27" s="40" t="s">
        <v>60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</row>
    <row r="28" spans="2:29" ht="13.5" customHeight="1" x14ac:dyDescent="0.4">
      <c r="B28" s="91"/>
      <c r="C28" s="93" t="s">
        <v>10</v>
      </c>
      <c r="D28" s="93" t="s">
        <v>11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</row>
    <row r="29" spans="2:29" ht="12" customHeight="1" x14ac:dyDescent="0.4">
      <c r="B29" s="92"/>
      <c r="C29" s="94"/>
      <c r="D29" s="94"/>
      <c r="R29" s="95"/>
      <c r="S29" s="95"/>
      <c r="T29" s="95"/>
      <c r="U29" s="51"/>
      <c r="V29" s="51"/>
      <c r="W29" s="51"/>
      <c r="X29" s="51"/>
      <c r="Y29" s="51"/>
      <c r="Z29" s="51"/>
      <c r="AA29" s="51"/>
      <c r="AB29" s="51"/>
      <c r="AC29" s="51"/>
    </row>
    <row r="30" spans="2:29" x14ac:dyDescent="0.4">
      <c r="B30" s="3" t="s">
        <v>38</v>
      </c>
      <c r="C30" s="43">
        <v>6130</v>
      </c>
      <c r="D30" s="43">
        <v>5831</v>
      </c>
      <c r="R30" s="52"/>
      <c r="S30" s="52"/>
      <c r="T30" s="52"/>
      <c r="U30" s="51"/>
      <c r="V30" s="51"/>
      <c r="W30" s="51"/>
      <c r="X30" s="51"/>
      <c r="Y30" s="51"/>
      <c r="Z30" s="51"/>
      <c r="AA30" s="51"/>
      <c r="AB30" s="51"/>
      <c r="AC30" s="51"/>
    </row>
    <row r="31" spans="2:29" x14ac:dyDescent="0.4">
      <c r="B31" s="3" t="s">
        <v>39</v>
      </c>
      <c r="C31" s="43">
        <v>6854</v>
      </c>
      <c r="D31" s="43">
        <v>6519</v>
      </c>
      <c r="R31" s="54"/>
      <c r="S31" s="54"/>
      <c r="T31" s="54"/>
      <c r="U31" s="51"/>
      <c r="V31" s="51"/>
      <c r="W31" s="51"/>
      <c r="X31" s="51"/>
      <c r="Y31" s="51"/>
      <c r="Z31" s="51"/>
      <c r="AA31" s="51"/>
      <c r="AB31" s="51"/>
      <c r="AC31" s="51"/>
    </row>
    <row r="32" spans="2:29" x14ac:dyDescent="0.4">
      <c r="B32" s="3" t="s">
        <v>40</v>
      </c>
      <c r="C32" s="43">
        <v>7132</v>
      </c>
      <c r="D32" s="43">
        <v>6755</v>
      </c>
      <c r="E32" s="51"/>
      <c r="F32" s="51"/>
      <c r="G32" s="51"/>
      <c r="H32" s="51"/>
      <c r="I32" s="51"/>
      <c r="J32" s="51"/>
      <c r="K32" s="51"/>
      <c r="L32" s="51"/>
      <c r="M32" s="51"/>
      <c r="N32" s="17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</row>
    <row r="33" spans="2:4" ht="12" customHeight="1" x14ac:dyDescent="0.4">
      <c r="B33" s="3" t="s">
        <v>41</v>
      </c>
      <c r="C33" s="43">
        <v>7503</v>
      </c>
      <c r="D33" s="43">
        <v>7172</v>
      </c>
    </row>
    <row r="34" spans="2:4" x14ac:dyDescent="0.4">
      <c r="B34" s="3" t="s">
        <v>42</v>
      </c>
      <c r="C34" s="43">
        <v>7708</v>
      </c>
      <c r="D34" s="43">
        <v>7748</v>
      </c>
    </row>
    <row r="35" spans="2:4" x14ac:dyDescent="0.4">
      <c r="B35" s="3" t="s">
        <v>43</v>
      </c>
      <c r="C35" s="43">
        <v>6742</v>
      </c>
      <c r="D35" s="43">
        <v>7289</v>
      </c>
    </row>
    <row r="36" spans="2:4" x14ac:dyDescent="0.4">
      <c r="B36" s="3" t="s">
        <v>44</v>
      </c>
      <c r="C36" s="43">
        <v>7760</v>
      </c>
      <c r="D36" s="43">
        <v>8056</v>
      </c>
    </row>
    <row r="37" spans="2:4" x14ac:dyDescent="0.4">
      <c r="B37" s="3" t="s">
        <v>45</v>
      </c>
      <c r="C37" s="43">
        <v>8421</v>
      </c>
      <c r="D37" s="43">
        <v>8736</v>
      </c>
    </row>
    <row r="38" spans="2:4" x14ac:dyDescent="0.4">
      <c r="B38" s="3" t="s">
        <v>46</v>
      </c>
      <c r="C38" s="43">
        <v>10006</v>
      </c>
      <c r="D38" s="43">
        <v>10402</v>
      </c>
    </row>
    <row r="39" spans="2:4" x14ac:dyDescent="0.4">
      <c r="B39" s="3" t="s">
        <v>47</v>
      </c>
      <c r="C39" s="43">
        <v>11586</v>
      </c>
      <c r="D39" s="43">
        <v>12510</v>
      </c>
    </row>
    <row r="40" spans="2:4" x14ac:dyDescent="0.4">
      <c r="B40" s="3" t="s">
        <v>48</v>
      </c>
      <c r="C40" s="43">
        <v>10008</v>
      </c>
      <c r="D40" s="43">
        <v>10452</v>
      </c>
    </row>
    <row r="41" spans="2:4" x14ac:dyDescent="0.4">
      <c r="B41" s="3" t="s">
        <v>49</v>
      </c>
      <c r="C41" s="43">
        <v>8020</v>
      </c>
      <c r="D41" s="43">
        <v>8259</v>
      </c>
    </row>
    <row r="42" spans="2:4" x14ac:dyDescent="0.4">
      <c r="B42" s="3" t="s">
        <v>50</v>
      </c>
      <c r="C42" s="43">
        <v>6580</v>
      </c>
      <c r="D42" s="43">
        <v>7006</v>
      </c>
    </row>
    <row r="43" spans="2:4" x14ac:dyDescent="0.4">
      <c r="B43" s="3" t="s">
        <v>51</v>
      </c>
      <c r="C43" s="43">
        <v>7054</v>
      </c>
      <c r="D43" s="43">
        <v>8004</v>
      </c>
    </row>
    <row r="44" spans="2:4" x14ac:dyDescent="0.4">
      <c r="B44" s="3" t="s">
        <v>52</v>
      </c>
      <c r="C44" s="43">
        <v>8478</v>
      </c>
      <c r="D44" s="43">
        <v>10198</v>
      </c>
    </row>
    <row r="45" spans="2:4" x14ac:dyDescent="0.4">
      <c r="B45" s="3" t="s">
        <v>53</v>
      </c>
      <c r="C45" s="43">
        <v>6625</v>
      </c>
      <c r="D45" s="43">
        <v>8209</v>
      </c>
    </row>
    <row r="46" spans="2:4" x14ac:dyDescent="0.4">
      <c r="B46" s="3" t="s">
        <v>54</v>
      </c>
      <c r="C46" s="43">
        <v>4490</v>
      </c>
      <c r="D46" s="43">
        <v>5772</v>
      </c>
    </row>
    <row r="47" spans="2:4" x14ac:dyDescent="0.4">
      <c r="B47" s="3" t="s">
        <v>55</v>
      </c>
      <c r="C47" s="43">
        <v>2323</v>
      </c>
      <c r="D47" s="43">
        <v>3901</v>
      </c>
    </row>
    <row r="48" spans="2:4" x14ac:dyDescent="0.4">
      <c r="B48" s="3" t="s">
        <v>56</v>
      </c>
      <c r="C48" s="43">
        <v>788</v>
      </c>
      <c r="D48" s="43">
        <v>2003</v>
      </c>
    </row>
    <row r="49" spans="2:4" x14ac:dyDescent="0.4">
      <c r="B49" s="3" t="s">
        <v>57</v>
      </c>
      <c r="C49" s="43">
        <v>131</v>
      </c>
      <c r="D49" s="43">
        <v>601</v>
      </c>
    </row>
    <row r="50" spans="2:4" x14ac:dyDescent="0.4">
      <c r="B50" s="3" t="s">
        <v>58</v>
      </c>
      <c r="C50" s="43">
        <v>13</v>
      </c>
      <c r="D50" s="43">
        <v>111</v>
      </c>
    </row>
    <row r="51" spans="2:4" x14ac:dyDescent="0.4">
      <c r="D51" s="40" t="s">
        <v>61</v>
      </c>
    </row>
  </sheetData>
  <mergeCells count="10">
    <mergeCell ref="B28:B29"/>
    <mergeCell ref="C28:C29"/>
    <mergeCell ref="D28:D29"/>
    <mergeCell ref="R29:T29"/>
    <mergeCell ref="B2:B3"/>
    <mergeCell ref="C2:C3"/>
    <mergeCell ref="D2:D3"/>
    <mergeCell ref="I2:K2"/>
    <mergeCell ref="L2:N2"/>
    <mergeCell ref="R2:T2"/>
  </mergeCells>
  <phoneticPr fontId="2"/>
  <printOptions horizontalCentered="1" verticalCentered="1"/>
  <pageMargins left="0.734251969" right="0.734251969" top="0.59055118110236204" bottom="0.59055118110236204" header="0.31496062992126" footer="0.31496062992126"/>
  <pageSetup paperSize="9" scale="83" orientation="portrait" blackAndWhite="1" r:id="rId1"/>
  <headerFooter alignWithMargins="0">
    <oddHeader>&amp;R&amp;F　&amp;A</oddHead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zoomScaleNormal="100" workbookViewId="0">
      <selection activeCell="C46" sqref="C46"/>
    </sheetView>
  </sheetViews>
  <sheetFormatPr defaultRowHeight="11.25" customHeight="1" x14ac:dyDescent="0.15"/>
  <cols>
    <col min="1" max="1" width="5.5" style="1" customWidth="1"/>
    <col min="2" max="2" width="13.25" style="1" customWidth="1"/>
    <col min="3" max="16384" width="9" style="1"/>
  </cols>
  <sheetData>
    <row r="1" spans="2:16" ht="11.25" customHeight="1" x14ac:dyDescent="0.15">
      <c r="B1" s="1" t="s">
        <v>62</v>
      </c>
    </row>
    <row r="2" spans="2:16" ht="11.25" customHeight="1" x14ac:dyDescent="0.15">
      <c r="B2" s="91"/>
      <c r="C2" s="96" t="s">
        <v>10</v>
      </c>
      <c r="D2" s="97" t="s">
        <v>11</v>
      </c>
    </row>
    <row r="3" spans="2:16" ht="11.25" customHeight="1" x14ac:dyDescent="0.15">
      <c r="B3" s="92"/>
      <c r="C3" s="96"/>
      <c r="D3" s="98"/>
    </row>
    <row r="4" spans="2:16" ht="11.25" customHeight="1" x14ac:dyDescent="0.15">
      <c r="B4" s="3" t="s">
        <v>38</v>
      </c>
      <c r="C4" s="43">
        <v>6000</v>
      </c>
      <c r="D4" s="43">
        <v>5704</v>
      </c>
    </row>
    <row r="5" spans="2:16" ht="11.25" customHeight="1" x14ac:dyDescent="0.15">
      <c r="B5" s="3" t="s">
        <v>39</v>
      </c>
      <c r="C5" s="43">
        <v>6597</v>
      </c>
      <c r="D5" s="43">
        <v>6179</v>
      </c>
    </row>
    <row r="6" spans="2:16" ht="11.25" customHeight="1" x14ac:dyDescent="0.15">
      <c r="B6" s="3" t="s">
        <v>40</v>
      </c>
      <c r="C6" s="43">
        <v>6854</v>
      </c>
      <c r="D6" s="43">
        <v>6413</v>
      </c>
      <c r="M6" s="100"/>
      <c r="N6" s="100"/>
      <c r="O6" s="58"/>
      <c r="P6" s="58"/>
    </row>
    <row r="7" spans="2:16" ht="11.25" customHeight="1" x14ac:dyDescent="0.15">
      <c r="B7" s="3" t="s">
        <v>41</v>
      </c>
      <c r="C7" s="43">
        <v>7328</v>
      </c>
      <c r="D7" s="43">
        <v>6974</v>
      </c>
      <c r="M7" s="59"/>
      <c r="N7" s="59"/>
      <c r="O7" s="58"/>
      <c r="P7" s="58"/>
    </row>
    <row r="8" spans="2:16" ht="11.25" customHeight="1" x14ac:dyDescent="0.15">
      <c r="B8" s="3" t="s">
        <v>42</v>
      </c>
      <c r="C8" s="43">
        <v>8149</v>
      </c>
      <c r="D8" s="43">
        <v>7752</v>
      </c>
      <c r="M8" s="59"/>
      <c r="N8" s="59"/>
      <c r="O8" s="58"/>
      <c r="P8" s="58"/>
    </row>
    <row r="9" spans="2:16" ht="11.25" customHeight="1" x14ac:dyDescent="0.15">
      <c r="B9" s="3" t="s">
        <v>43</v>
      </c>
      <c r="C9" s="43">
        <v>7782</v>
      </c>
      <c r="D9" s="43">
        <v>7957</v>
      </c>
      <c r="M9" s="59"/>
      <c r="N9" s="59"/>
      <c r="O9" s="58"/>
      <c r="P9" s="58"/>
    </row>
    <row r="10" spans="2:16" ht="11.25" customHeight="1" x14ac:dyDescent="0.15">
      <c r="B10" s="3" t="s">
        <v>44</v>
      </c>
      <c r="C10" s="43">
        <v>7190</v>
      </c>
      <c r="D10" s="43">
        <v>7336</v>
      </c>
      <c r="M10" s="59"/>
      <c r="N10" s="59"/>
      <c r="O10" s="58"/>
      <c r="P10" s="58"/>
    </row>
    <row r="11" spans="2:16" ht="11.25" customHeight="1" x14ac:dyDescent="0.15">
      <c r="B11" s="3" t="s">
        <v>45</v>
      </c>
      <c r="C11" s="43">
        <v>7461</v>
      </c>
      <c r="D11" s="43">
        <v>7796</v>
      </c>
      <c r="M11" s="59"/>
      <c r="N11" s="59"/>
      <c r="O11" s="58"/>
      <c r="P11" s="58"/>
    </row>
    <row r="12" spans="2:16" ht="11.25" customHeight="1" x14ac:dyDescent="0.15">
      <c r="B12" s="3" t="s">
        <v>46</v>
      </c>
      <c r="C12" s="43">
        <v>8143</v>
      </c>
      <c r="D12" s="43">
        <v>8672</v>
      </c>
      <c r="M12" s="59"/>
      <c r="N12" s="59"/>
      <c r="O12" s="58"/>
      <c r="P12" s="58"/>
    </row>
    <row r="13" spans="2:16" ht="11.25" customHeight="1" x14ac:dyDescent="0.15">
      <c r="B13" s="3" t="s">
        <v>47</v>
      </c>
      <c r="C13" s="43">
        <v>9708</v>
      </c>
      <c r="D13" s="43">
        <v>10368</v>
      </c>
      <c r="M13" s="59"/>
      <c r="N13" s="59"/>
      <c r="O13" s="58"/>
      <c r="P13" s="58"/>
    </row>
    <row r="14" spans="2:16" ht="11.25" customHeight="1" x14ac:dyDescent="0.15">
      <c r="B14" s="3" t="s">
        <v>48</v>
      </c>
      <c r="C14" s="43">
        <v>11636</v>
      </c>
      <c r="D14" s="43">
        <v>12312</v>
      </c>
      <c r="M14" s="59"/>
      <c r="N14" s="59"/>
      <c r="O14" s="58"/>
      <c r="P14" s="58"/>
    </row>
    <row r="15" spans="2:16" ht="11.25" customHeight="1" x14ac:dyDescent="0.15">
      <c r="B15" s="3" t="s">
        <v>49</v>
      </c>
      <c r="C15" s="43">
        <v>10049</v>
      </c>
      <c r="D15" s="43">
        <v>10184</v>
      </c>
      <c r="M15" s="59"/>
      <c r="N15" s="59"/>
      <c r="O15" s="58"/>
      <c r="P15" s="58"/>
    </row>
    <row r="16" spans="2:16" ht="11.25" customHeight="1" x14ac:dyDescent="0.15">
      <c r="B16" s="3" t="s">
        <v>50</v>
      </c>
      <c r="C16" s="43">
        <v>7847</v>
      </c>
      <c r="D16" s="43">
        <v>7913</v>
      </c>
      <c r="M16" s="59"/>
      <c r="N16" s="59"/>
      <c r="O16" s="58"/>
      <c r="P16" s="58"/>
    </row>
    <row r="17" spans="2:16" ht="11.25" customHeight="1" x14ac:dyDescent="0.15">
      <c r="B17" s="3" t="s">
        <v>51</v>
      </c>
      <c r="C17" s="43">
        <v>6336</v>
      </c>
      <c r="D17" s="43">
        <v>6775</v>
      </c>
      <c r="M17" s="59"/>
      <c r="N17" s="59"/>
      <c r="O17" s="58"/>
      <c r="P17" s="58"/>
    </row>
    <row r="18" spans="2:16" ht="11.25" customHeight="1" x14ac:dyDescent="0.15">
      <c r="B18" s="3" t="s">
        <v>52</v>
      </c>
      <c r="C18" s="43">
        <v>6807</v>
      </c>
      <c r="D18" s="43">
        <v>7931</v>
      </c>
      <c r="M18" s="59"/>
      <c r="N18" s="59"/>
      <c r="O18" s="58"/>
      <c r="P18" s="58"/>
    </row>
    <row r="19" spans="2:16" ht="11.25" customHeight="1" x14ac:dyDescent="0.15">
      <c r="B19" s="3" t="s">
        <v>53</v>
      </c>
      <c r="C19" s="43">
        <v>7987</v>
      </c>
      <c r="D19" s="43">
        <v>10074</v>
      </c>
      <c r="M19" s="59"/>
      <c r="N19" s="59"/>
      <c r="O19" s="58"/>
      <c r="P19" s="58"/>
    </row>
    <row r="20" spans="2:16" ht="11.25" customHeight="1" x14ac:dyDescent="0.15">
      <c r="B20" s="3" t="s">
        <v>54</v>
      </c>
      <c r="C20" s="43">
        <v>5760</v>
      </c>
      <c r="D20" s="43">
        <v>7930</v>
      </c>
      <c r="M20" s="59"/>
      <c r="N20" s="59"/>
      <c r="O20" s="58"/>
      <c r="P20" s="58"/>
    </row>
    <row r="21" spans="2:16" ht="11.25" customHeight="1" x14ac:dyDescent="0.15">
      <c r="B21" s="3" t="s">
        <v>55</v>
      </c>
      <c r="C21" s="43">
        <v>3321</v>
      </c>
      <c r="D21" s="43">
        <v>5211</v>
      </c>
      <c r="M21" s="59"/>
      <c r="N21" s="59"/>
      <c r="O21" s="58"/>
      <c r="P21" s="58"/>
    </row>
    <row r="22" spans="2:16" ht="11.25" customHeight="1" x14ac:dyDescent="0.15">
      <c r="B22" s="3" t="s">
        <v>63</v>
      </c>
      <c r="C22" s="43">
        <v>1478</v>
      </c>
      <c r="D22" s="43">
        <v>4171</v>
      </c>
      <c r="M22" s="59"/>
      <c r="N22" s="59"/>
      <c r="O22" s="58"/>
      <c r="P22" s="58"/>
    </row>
    <row r="23" spans="2:16" ht="11.25" customHeight="1" x14ac:dyDescent="0.15">
      <c r="B23" s="17" t="s">
        <v>64</v>
      </c>
      <c r="C23" s="54"/>
      <c r="D23" s="54"/>
      <c r="M23" s="59"/>
      <c r="N23" s="59"/>
      <c r="O23" s="58"/>
      <c r="P23" s="58"/>
    </row>
    <row r="24" spans="2:16" ht="11.25" customHeight="1" x14ac:dyDescent="0.15">
      <c r="B24" s="17"/>
      <c r="C24" s="54"/>
      <c r="D24" s="54"/>
      <c r="M24" s="59"/>
      <c r="N24" s="59"/>
      <c r="O24" s="58"/>
      <c r="P24" s="58"/>
    </row>
    <row r="25" spans="2:16" ht="11.25" customHeight="1" x14ac:dyDescent="0.15">
      <c r="M25" s="59"/>
      <c r="N25" s="59"/>
      <c r="O25" s="58"/>
      <c r="P25" s="58"/>
    </row>
    <row r="26" spans="2:16" ht="11.25" customHeight="1" x14ac:dyDescent="0.15">
      <c r="B26" s="1" t="s">
        <v>65</v>
      </c>
      <c r="M26" s="59"/>
      <c r="N26" s="59"/>
      <c r="O26" s="58"/>
      <c r="P26" s="58"/>
    </row>
    <row r="27" spans="2:16" ht="11.25" customHeight="1" x14ac:dyDescent="0.15">
      <c r="B27" s="91"/>
      <c r="C27" s="96" t="s">
        <v>10</v>
      </c>
      <c r="D27" s="97" t="s">
        <v>11</v>
      </c>
      <c r="M27" s="59"/>
      <c r="N27" s="59"/>
      <c r="O27" s="58"/>
      <c r="P27" s="58"/>
    </row>
    <row r="28" spans="2:16" ht="11.25" customHeight="1" x14ac:dyDescent="0.15">
      <c r="B28" s="92"/>
      <c r="C28" s="96"/>
      <c r="D28" s="98"/>
      <c r="M28" s="59"/>
      <c r="N28" s="59"/>
      <c r="O28" s="58"/>
      <c r="P28" s="58"/>
    </row>
    <row r="29" spans="2:16" ht="11.25" customHeight="1" x14ac:dyDescent="0.15">
      <c r="B29" s="3" t="s">
        <v>38</v>
      </c>
      <c r="C29" s="43">
        <v>5885</v>
      </c>
      <c r="D29" s="43">
        <v>5594</v>
      </c>
      <c r="M29" s="59"/>
      <c r="N29" s="59"/>
      <c r="O29" s="58"/>
      <c r="P29" s="58"/>
    </row>
    <row r="30" spans="2:16" ht="11.25" customHeight="1" x14ac:dyDescent="0.15">
      <c r="B30" s="3" t="s">
        <v>39</v>
      </c>
      <c r="C30" s="43">
        <v>6102</v>
      </c>
      <c r="D30" s="43">
        <v>5716</v>
      </c>
      <c r="M30" s="59"/>
      <c r="N30" s="59"/>
      <c r="O30" s="58"/>
      <c r="P30" s="58"/>
    </row>
    <row r="31" spans="2:16" ht="11.25" customHeight="1" x14ac:dyDescent="0.15">
      <c r="B31" s="3" t="s">
        <v>40</v>
      </c>
      <c r="C31" s="43">
        <v>6638</v>
      </c>
      <c r="D31" s="43">
        <v>6223</v>
      </c>
      <c r="M31" s="59"/>
      <c r="N31" s="59"/>
      <c r="O31" s="58"/>
      <c r="P31" s="58"/>
    </row>
    <row r="32" spans="2:16" ht="11.25" customHeight="1" x14ac:dyDescent="0.15">
      <c r="B32" s="3" t="s">
        <v>41</v>
      </c>
      <c r="C32" s="43">
        <v>7093</v>
      </c>
      <c r="D32" s="43">
        <v>6671</v>
      </c>
      <c r="M32" s="59"/>
      <c r="N32" s="59"/>
      <c r="O32" s="58"/>
      <c r="P32" s="58"/>
    </row>
    <row r="33" spans="2:16" ht="11.25" customHeight="1" x14ac:dyDescent="0.15">
      <c r="B33" s="3" t="s">
        <v>42</v>
      </c>
      <c r="C33" s="43">
        <v>7867</v>
      </c>
      <c r="D33" s="43">
        <v>7591</v>
      </c>
      <c r="M33" s="59"/>
      <c r="N33" s="59"/>
      <c r="O33" s="58"/>
      <c r="P33" s="58"/>
    </row>
    <row r="34" spans="2:16" ht="11.25" customHeight="1" x14ac:dyDescent="0.15">
      <c r="B34" s="3" t="s">
        <v>43</v>
      </c>
      <c r="C34" s="43">
        <v>7594</v>
      </c>
      <c r="D34" s="43">
        <v>7722</v>
      </c>
      <c r="M34" s="59"/>
      <c r="N34" s="59"/>
      <c r="O34" s="58"/>
      <c r="P34" s="58"/>
    </row>
    <row r="35" spans="2:16" ht="11.25" customHeight="1" x14ac:dyDescent="0.15">
      <c r="B35" s="3" t="s">
        <v>44</v>
      </c>
      <c r="C35" s="43">
        <v>7822</v>
      </c>
      <c r="D35" s="43">
        <v>8033</v>
      </c>
      <c r="M35" s="59"/>
      <c r="N35" s="59"/>
      <c r="O35" s="58"/>
      <c r="P35" s="58"/>
    </row>
    <row r="36" spans="2:16" ht="11.25" customHeight="1" x14ac:dyDescent="0.15">
      <c r="B36" s="3" t="s">
        <v>45</v>
      </c>
      <c r="C36" s="43">
        <v>7401</v>
      </c>
      <c r="D36" s="43">
        <v>7546</v>
      </c>
      <c r="M36" s="59"/>
      <c r="N36" s="59"/>
      <c r="O36" s="58"/>
      <c r="P36" s="58"/>
    </row>
    <row r="37" spans="2:16" ht="11.25" customHeight="1" x14ac:dyDescent="0.15">
      <c r="B37" s="3" t="s">
        <v>46</v>
      </c>
      <c r="C37" s="43">
        <v>7304</v>
      </c>
      <c r="D37" s="43">
        <v>7717</v>
      </c>
      <c r="M37" s="59"/>
      <c r="N37" s="59"/>
      <c r="O37" s="58"/>
      <c r="P37" s="58"/>
    </row>
    <row r="38" spans="2:16" ht="11.25" customHeight="1" x14ac:dyDescent="0.15">
      <c r="B38" s="3" t="s">
        <v>47</v>
      </c>
      <c r="C38" s="43">
        <v>7996</v>
      </c>
      <c r="D38" s="43">
        <v>8728</v>
      </c>
      <c r="M38" s="59"/>
      <c r="N38" s="59"/>
      <c r="O38" s="58"/>
      <c r="P38" s="58"/>
    </row>
    <row r="39" spans="2:16" ht="11.25" customHeight="1" x14ac:dyDescent="0.15">
      <c r="B39" s="3" t="s">
        <v>48</v>
      </c>
      <c r="C39" s="43">
        <v>9609</v>
      </c>
      <c r="D39" s="43">
        <v>10203</v>
      </c>
      <c r="M39" s="59"/>
      <c r="N39" s="59"/>
      <c r="O39" s="58"/>
      <c r="P39" s="58"/>
    </row>
    <row r="40" spans="2:16" ht="11.25" customHeight="1" x14ac:dyDescent="0.15">
      <c r="B40" s="3" t="s">
        <v>49</v>
      </c>
      <c r="C40" s="43">
        <v>11261</v>
      </c>
      <c r="D40" s="43">
        <v>12011</v>
      </c>
      <c r="M40" s="59"/>
      <c r="N40" s="59"/>
      <c r="O40" s="58"/>
      <c r="P40" s="58"/>
    </row>
    <row r="41" spans="2:16" ht="11.25" customHeight="1" x14ac:dyDescent="0.15">
      <c r="B41" s="3" t="s">
        <v>50</v>
      </c>
      <c r="C41" s="43">
        <v>9615</v>
      </c>
      <c r="D41" s="43">
        <v>9790</v>
      </c>
      <c r="M41" s="59"/>
      <c r="N41" s="59"/>
      <c r="O41" s="58"/>
      <c r="P41" s="58"/>
    </row>
    <row r="42" spans="2:16" ht="11.25" customHeight="1" x14ac:dyDescent="0.15">
      <c r="B42" s="3" t="s">
        <v>51</v>
      </c>
      <c r="C42" s="43">
        <v>7481</v>
      </c>
      <c r="D42" s="43">
        <v>7688</v>
      </c>
      <c r="M42" s="59"/>
      <c r="N42" s="59"/>
      <c r="O42" s="58"/>
      <c r="P42" s="58"/>
    </row>
    <row r="43" spans="2:16" ht="11.25" customHeight="1" x14ac:dyDescent="0.15">
      <c r="B43" s="3" t="s">
        <v>52</v>
      </c>
      <c r="C43" s="43">
        <v>5926</v>
      </c>
      <c r="D43" s="43">
        <v>6568</v>
      </c>
      <c r="M43" s="59"/>
      <c r="N43" s="59"/>
      <c r="O43" s="58"/>
      <c r="P43" s="58"/>
    </row>
    <row r="44" spans="2:16" ht="11.25" customHeight="1" x14ac:dyDescent="0.15">
      <c r="B44" s="3" t="s">
        <v>53</v>
      </c>
      <c r="C44" s="43">
        <v>6154</v>
      </c>
      <c r="D44" s="43">
        <v>7634</v>
      </c>
      <c r="M44" s="59"/>
      <c r="N44" s="59"/>
      <c r="O44" s="58"/>
      <c r="P44" s="58"/>
    </row>
    <row r="45" spans="2:16" ht="11.25" customHeight="1" x14ac:dyDescent="0.15">
      <c r="B45" s="3" t="s">
        <v>54</v>
      </c>
      <c r="C45" s="43">
        <v>6705</v>
      </c>
      <c r="D45" s="43">
        <v>9369</v>
      </c>
      <c r="M45" s="59"/>
      <c r="N45" s="59"/>
      <c r="O45" s="58"/>
      <c r="P45" s="58"/>
    </row>
    <row r="46" spans="2:16" ht="11.25" customHeight="1" x14ac:dyDescent="0.15">
      <c r="B46" s="3" t="s">
        <v>55</v>
      </c>
      <c r="C46" s="43">
        <v>4090</v>
      </c>
      <c r="D46" s="43">
        <v>6789</v>
      </c>
      <c r="M46" s="59"/>
      <c r="N46" s="59"/>
      <c r="O46" s="58"/>
      <c r="P46" s="58"/>
    </row>
    <row r="47" spans="2:16" ht="11.25" customHeight="1" x14ac:dyDescent="0.15">
      <c r="B47" s="3" t="s">
        <v>63</v>
      </c>
      <c r="C47" s="43">
        <v>2074</v>
      </c>
      <c r="D47" s="43">
        <v>5371</v>
      </c>
      <c r="M47" s="59"/>
      <c r="N47" s="59"/>
      <c r="O47" s="58"/>
      <c r="P47" s="58"/>
    </row>
    <row r="48" spans="2:16" ht="11.25" customHeight="1" x14ac:dyDescent="0.15">
      <c r="B48" s="60" t="s">
        <v>66</v>
      </c>
      <c r="M48" s="59"/>
      <c r="N48" s="59"/>
      <c r="O48" s="58"/>
      <c r="P48" s="58"/>
    </row>
    <row r="49" spans="13:16" ht="11.25" customHeight="1" x14ac:dyDescent="0.15">
      <c r="M49" s="59"/>
      <c r="N49" s="59"/>
      <c r="O49" s="58"/>
      <c r="P49" s="58"/>
    </row>
    <row r="50" spans="13:16" ht="11.25" customHeight="1" x14ac:dyDescent="0.15">
      <c r="M50" s="59"/>
      <c r="N50" s="59"/>
      <c r="O50" s="58"/>
      <c r="P50" s="58"/>
    </row>
    <row r="51" spans="13:16" ht="11.25" customHeight="1" x14ac:dyDescent="0.15">
      <c r="M51" s="59"/>
      <c r="N51" s="59"/>
      <c r="O51" s="58"/>
      <c r="P51" s="58"/>
    </row>
    <row r="52" spans="13:16" ht="11.25" customHeight="1" x14ac:dyDescent="0.15">
      <c r="M52" s="59"/>
      <c r="N52" s="59"/>
      <c r="O52" s="58"/>
      <c r="P52" s="58"/>
    </row>
    <row r="53" spans="13:16" ht="11.25" customHeight="1" x14ac:dyDescent="0.15">
      <c r="M53" s="59"/>
      <c r="N53" s="59"/>
      <c r="O53" s="58"/>
      <c r="P53" s="58"/>
    </row>
    <row r="54" spans="13:16" ht="11.25" customHeight="1" x14ac:dyDescent="0.15">
      <c r="M54" s="59"/>
      <c r="N54" s="59"/>
      <c r="O54" s="58"/>
      <c r="P54" s="58"/>
    </row>
    <row r="55" spans="13:16" ht="11.25" customHeight="1" x14ac:dyDescent="0.15">
      <c r="M55" s="59"/>
      <c r="N55" s="59"/>
      <c r="O55" s="58"/>
      <c r="P55" s="58"/>
    </row>
    <row r="56" spans="13:16" ht="11.25" customHeight="1" x14ac:dyDescent="0.15">
      <c r="M56" s="59"/>
      <c r="N56" s="59"/>
      <c r="O56" s="58"/>
      <c r="P56" s="58"/>
    </row>
    <row r="57" spans="13:16" ht="11.25" customHeight="1" x14ac:dyDescent="0.15">
      <c r="M57" s="59"/>
      <c r="N57" s="59"/>
      <c r="O57" s="58"/>
      <c r="P57" s="58"/>
    </row>
    <row r="58" spans="13:16" ht="11.25" customHeight="1" x14ac:dyDescent="0.15">
      <c r="M58" s="59"/>
      <c r="N58" s="59"/>
      <c r="O58" s="58"/>
      <c r="P58" s="58"/>
    </row>
    <row r="59" spans="13:16" ht="11.25" customHeight="1" x14ac:dyDescent="0.15">
      <c r="M59" s="59"/>
      <c r="N59" s="59"/>
      <c r="O59" s="58"/>
      <c r="P59" s="58"/>
    </row>
    <row r="60" spans="13:16" ht="11.25" customHeight="1" x14ac:dyDescent="0.15">
      <c r="M60" s="59"/>
      <c r="N60" s="59"/>
      <c r="O60" s="58"/>
      <c r="P60" s="58"/>
    </row>
    <row r="61" spans="13:16" ht="11.25" customHeight="1" x14ac:dyDescent="0.15">
      <c r="M61" s="59"/>
      <c r="N61" s="59"/>
      <c r="O61" s="58"/>
      <c r="P61" s="58"/>
    </row>
    <row r="62" spans="13:16" ht="11.25" customHeight="1" x14ac:dyDescent="0.15">
      <c r="M62" s="59"/>
      <c r="N62" s="59"/>
      <c r="O62" s="58"/>
      <c r="P62" s="58"/>
    </row>
    <row r="63" spans="13:16" ht="11.25" customHeight="1" x14ac:dyDescent="0.15">
      <c r="M63" s="59"/>
      <c r="N63" s="59"/>
      <c r="O63" s="58"/>
      <c r="P63" s="58"/>
    </row>
    <row r="64" spans="13:16" ht="11.25" customHeight="1" x14ac:dyDescent="0.15">
      <c r="M64" s="59"/>
      <c r="N64" s="59"/>
      <c r="O64" s="58"/>
      <c r="P64" s="58"/>
    </row>
    <row r="65" spans="13:16" ht="11.25" customHeight="1" x14ac:dyDescent="0.15">
      <c r="M65" s="59"/>
      <c r="N65" s="59"/>
      <c r="O65" s="58"/>
      <c r="P65" s="58"/>
    </row>
    <row r="66" spans="13:16" ht="11.25" customHeight="1" x14ac:dyDescent="0.15">
      <c r="M66" s="59"/>
      <c r="N66" s="59"/>
      <c r="O66" s="58"/>
      <c r="P66" s="58"/>
    </row>
    <row r="67" spans="13:16" ht="11.25" customHeight="1" x14ac:dyDescent="0.15">
      <c r="M67" s="59"/>
      <c r="N67" s="59"/>
      <c r="O67" s="58"/>
      <c r="P67" s="58"/>
    </row>
    <row r="68" spans="13:16" ht="11.25" customHeight="1" x14ac:dyDescent="0.15">
      <c r="M68" s="59"/>
      <c r="N68" s="59"/>
      <c r="O68" s="58"/>
      <c r="P68" s="58"/>
    </row>
  </sheetData>
  <mergeCells count="7">
    <mergeCell ref="B2:B3"/>
    <mergeCell ref="C2:C3"/>
    <mergeCell ref="D2:D3"/>
    <mergeCell ref="M6:N6"/>
    <mergeCell ref="B27:B28"/>
    <mergeCell ref="C27:C28"/>
    <mergeCell ref="D27:D2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zoomScaleNormal="100" workbookViewId="0">
      <selection activeCell="B2" sqref="B2"/>
    </sheetView>
  </sheetViews>
  <sheetFormatPr defaultColWidth="8.5" defaultRowHeight="12" x14ac:dyDescent="0.4"/>
  <cols>
    <col min="1" max="1" width="4.75" style="61" customWidth="1"/>
    <col min="2" max="2" width="12.625" style="61" customWidth="1"/>
    <col min="3" max="3" width="11.125" style="61" customWidth="1"/>
    <col min="4" max="4" width="8.625" style="61" customWidth="1"/>
    <col min="5" max="7" width="9.875" style="61" customWidth="1"/>
    <col min="8" max="8" width="5.25" style="61" customWidth="1"/>
    <col min="9" max="11" width="7.375" style="61" customWidth="1"/>
    <col min="12" max="16384" width="8.5" style="61"/>
  </cols>
  <sheetData>
    <row r="1" spans="2:9" x14ac:dyDescent="0.4">
      <c r="D1" s="79"/>
    </row>
    <row r="2" spans="2:9" x14ac:dyDescent="0.4">
      <c r="E2" s="101" t="s">
        <v>103</v>
      </c>
      <c r="F2" s="101"/>
      <c r="G2" s="101"/>
      <c r="H2" s="78"/>
    </row>
    <row r="3" spans="2:9" x14ac:dyDescent="0.4">
      <c r="B3" s="66" t="s">
        <v>104</v>
      </c>
      <c r="C3" s="66" t="s">
        <v>108</v>
      </c>
      <c r="D3" s="66" t="s">
        <v>107</v>
      </c>
      <c r="E3" s="65" t="s">
        <v>102</v>
      </c>
      <c r="F3" s="65" t="s">
        <v>101</v>
      </c>
      <c r="G3" s="65" t="s">
        <v>100</v>
      </c>
      <c r="H3" s="78"/>
      <c r="I3" s="77" t="s">
        <v>106</v>
      </c>
    </row>
    <row r="4" spans="2:9" ht="19.5" thickBot="1" x14ac:dyDescent="0.45">
      <c r="B4" s="76" t="s">
        <v>99</v>
      </c>
      <c r="C4" s="75">
        <f>SUM(C5:C36)</f>
        <v>132300</v>
      </c>
      <c r="D4" s="75">
        <f>SUM(D5:D36)</f>
        <v>285224</v>
      </c>
      <c r="E4" s="75">
        <f>SUM(E5:E36)</f>
        <v>38640</v>
      </c>
      <c r="F4" s="75">
        <f>SUM(F5:F36)</f>
        <v>177683</v>
      </c>
      <c r="G4" s="75">
        <v>68901</v>
      </c>
      <c r="H4" s="69"/>
      <c r="I4" s="68">
        <f t="shared" ref="I4:I36" si="0">G4/D4</f>
        <v>0.24156803074075112</v>
      </c>
    </row>
    <row r="5" spans="2:9" ht="19.5" thickTop="1" x14ac:dyDescent="0.4">
      <c r="B5" s="63" t="s">
        <v>98</v>
      </c>
      <c r="C5" s="71">
        <v>576</v>
      </c>
      <c r="D5" s="71">
        <v>949</v>
      </c>
      <c r="E5" s="71">
        <v>34</v>
      </c>
      <c r="F5" s="71">
        <v>481</v>
      </c>
      <c r="G5" s="70">
        <v>434</v>
      </c>
      <c r="H5" s="69"/>
      <c r="I5" s="68">
        <f t="shared" si="0"/>
        <v>0.45732349841938885</v>
      </c>
    </row>
    <row r="6" spans="2:9" ht="18.75" x14ac:dyDescent="0.4">
      <c r="B6" s="63" t="s">
        <v>97</v>
      </c>
      <c r="C6" s="71">
        <v>525</v>
      </c>
      <c r="D6" s="71">
        <v>1097</v>
      </c>
      <c r="E6" s="71">
        <v>58</v>
      </c>
      <c r="F6" s="71">
        <v>504</v>
      </c>
      <c r="G6" s="70">
        <v>535</v>
      </c>
      <c r="H6" s="69"/>
      <c r="I6" s="68">
        <f t="shared" si="0"/>
        <v>0.48769371011850499</v>
      </c>
    </row>
    <row r="7" spans="2:9" ht="18.75" x14ac:dyDescent="0.4">
      <c r="B7" s="63" t="s">
        <v>96</v>
      </c>
      <c r="C7" s="71">
        <v>3516</v>
      </c>
      <c r="D7" s="71">
        <v>8586</v>
      </c>
      <c r="E7" s="71">
        <v>1521</v>
      </c>
      <c r="F7" s="71">
        <v>4190</v>
      </c>
      <c r="G7" s="70">
        <v>2875</v>
      </c>
      <c r="H7" s="69"/>
      <c r="I7" s="68">
        <f t="shared" si="0"/>
        <v>0.33484742604239459</v>
      </c>
    </row>
    <row r="8" spans="2:9" ht="18.75" x14ac:dyDescent="0.4">
      <c r="B8" s="63" t="s">
        <v>95</v>
      </c>
      <c r="C8" s="71">
        <v>1668</v>
      </c>
      <c r="D8" s="71">
        <v>3618</v>
      </c>
      <c r="E8" s="71">
        <v>380</v>
      </c>
      <c r="F8" s="71">
        <v>2071</v>
      </c>
      <c r="G8" s="70">
        <v>1167</v>
      </c>
      <c r="H8" s="69"/>
      <c r="I8" s="68">
        <f t="shared" si="0"/>
        <v>0.32255389718076283</v>
      </c>
    </row>
    <row r="9" spans="2:9" ht="18.75" x14ac:dyDescent="0.4">
      <c r="B9" s="63" t="s">
        <v>94</v>
      </c>
      <c r="C9" s="71">
        <v>2307</v>
      </c>
      <c r="D9" s="71">
        <v>4996</v>
      </c>
      <c r="E9" s="71">
        <v>646</v>
      </c>
      <c r="F9" s="71">
        <v>2805</v>
      </c>
      <c r="G9" s="70">
        <v>1545</v>
      </c>
      <c r="H9" s="69"/>
      <c r="I9" s="68">
        <f t="shared" si="0"/>
        <v>0.30924739791833467</v>
      </c>
    </row>
    <row r="10" spans="2:9" ht="18.75" x14ac:dyDescent="0.4">
      <c r="B10" s="63" t="s">
        <v>93</v>
      </c>
      <c r="C10" s="71">
        <v>4150</v>
      </c>
      <c r="D10" s="71">
        <v>9474</v>
      </c>
      <c r="E10" s="71">
        <v>1527</v>
      </c>
      <c r="F10" s="71">
        <v>5622</v>
      </c>
      <c r="G10" s="70">
        <v>2325</v>
      </c>
      <c r="H10" s="69"/>
      <c r="I10" s="68">
        <f t="shared" si="0"/>
        <v>0.24540848638378721</v>
      </c>
    </row>
    <row r="11" spans="2:9" ht="18.75" x14ac:dyDescent="0.4">
      <c r="B11" s="63" t="s">
        <v>92</v>
      </c>
      <c r="C11" s="71">
        <v>2501</v>
      </c>
      <c r="D11" s="71">
        <v>4561</v>
      </c>
      <c r="E11" s="71">
        <v>468</v>
      </c>
      <c r="F11" s="71">
        <v>2561</v>
      </c>
      <c r="G11" s="70">
        <v>1532</v>
      </c>
      <c r="H11" s="69"/>
      <c r="I11" s="68">
        <f t="shared" si="0"/>
        <v>0.33589125191843894</v>
      </c>
    </row>
    <row r="12" spans="2:9" ht="18.75" x14ac:dyDescent="0.4">
      <c r="B12" s="63" t="s">
        <v>91</v>
      </c>
      <c r="C12" s="71">
        <v>2211</v>
      </c>
      <c r="D12" s="71">
        <v>4427</v>
      </c>
      <c r="E12" s="71">
        <v>646</v>
      </c>
      <c r="F12" s="71">
        <v>2192</v>
      </c>
      <c r="G12" s="70">
        <v>1589</v>
      </c>
      <c r="H12" s="69"/>
      <c r="I12" s="68">
        <f t="shared" si="0"/>
        <v>0.35893381522475715</v>
      </c>
    </row>
    <row r="13" spans="2:9" ht="18.75" x14ac:dyDescent="0.4">
      <c r="B13" s="63" t="s">
        <v>90</v>
      </c>
      <c r="C13" s="71">
        <v>3725</v>
      </c>
      <c r="D13" s="71">
        <v>10309</v>
      </c>
      <c r="E13" s="71">
        <v>1945</v>
      </c>
      <c r="F13" s="71">
        <v>7281</v>
      </c>
      <c r="G13" s="70">
        <v>1083</v>
      </c>
      <c r="H13" s="69"/>
      <c r="I13" s="68">
        <f t="shared" si="0"/>
        <v>0.10505383645358425</v>
      </c>
    </row>
    <row r="14" spans="2:9" ht="18.75" x14ac:dyDescent="0.4">
      <c r="B14" s="63" t="s">
        <v>89</v>
      </c>
      <c r="C14" s="71">
        <v>4848</v>
      </c>
      <c r="D14" s="71">
        <v>11480</v>
      </c>
      <c r="E14" s="71">
        <v>1492</v>
      </c>
      <c r="F14" s="71">
        <v>7109</v>
      </c>
      <c r="G14" s="70">
        <v>2879</v>
      </c>
      <c r="H14" s="69"/>
      <c r="I14" s="68">
        <f t="shared" si="0"/>
        <v>0.25078397212543552</v>
      </c>
    </row>
    <row r="15" spans="2:9" ht="18.75" x14ac:dyDescent="0.4">
      <c r="B15" s="63" t="s">
        <v>88</v>
      </c>
      <c r="C15" s="71">
        <v>2629</v>
      </c>
      <c r="D15" s="71">
        <v>5653</v>
      </c>
      <c r="E15" s="71">
        <v>660</v>
      </c>
      <c r="F15" s="71">
        <v>3195</v>
      </c>
      <c r="G15" s="70">
        <v>1798</v>
      </c>
      <c r="H15" s="69"/>
      <c r="I15" s="68">
        <f t="shared" si="0"/>
        <v>0.31806120643905889</v>
      </c>
    </row>
    <row r="16" spans="2:9" ht="18.75" x14ac:dyDescent="0.4">
      <c r="B16" s="63" t="s">
        <v>87</v>
      </c>
      <c r="C16" s="71">
        <v>4685</v>
      </c>
      <c r="D16" s="71">
        <v>10073</v>
      </c>
      <c r="E16" s="71">
        <v>1374</v>
      </c>
      <c r="F16" s="71">
        <v>6126</v>
      </c>
      <c r="G16" s="70">
        <v>2573</v>
      </c>
      <c r="H16" s="69"/>
      <c r="I16" s="68">
        <f t="shared" si="0"/>
        <v>0.25543532214831727</v>
      </c>
    </row>
    <row r="17" spans="2:9" ht="18.75" x14ac:dyDescent="0.4">
      <c r="B17" s="63" t="s">
        <v>86</v>
      </c>
      <c r="C17" s="71">
        <v>4456</v>
      </c>
      <c r="D17" s="71">
        <v>8859</v>
      </c>
      <c r="E17" s="71">
        <v>1195</v>
      </c>
      <c r="F17" s="71">
        <v>5685</v>
      </c>
      <c r="G17" s="70">
        <v>1979</v>
      </c>
      <c r="H17" s="69"/>
      <c r="I17" s="68">
        <f t="shared" si="0"/>
        <v>0.22338864431651428</v>
      </c>
    </row>
    <row r="18" spans="2:9" ht="18.75" x14ac:dyDescent="0.4">
      <c r="B18" s="63" t="s">
        <v>85</v>
      </c>
      <c r="C18" s="71">
        <v>4465</v>
      </c>
      <c r="D18" s="71">
        <v>9530</v>
      </c>
      <c r="E18" s="71">
        <v>1037</v>
      </c>
      <c r="F18" s="71">
        <v>6112</v>
      </c>
      <c r="G18" s="70">
        <v>2381</v>
      </c>
      <c r="H18" s="69"/>
      <c r="I18" s="68">
        <f t="shared" si="0"/>
        <v>0.24984260230849947</v>
      </c>
    </row>
    <row r="19" spans="2:9" ht="18.75" x14ac:dyDescent="0.4">
      <c r="B19" s="63" t="s">
        <v>84</v>
      </c>
      <c r="C19" s="71">
        <v>3986</v>
      </c>
      <c r="D19" s="71">
        <v>8906</v>
      </c>
      <c r="E19" s="71">
        <v>1033</v>
      </c>
      <c r="F19" s="71">
        <v>4956</v>
      </c>
      <c r="G19" s="70">
        <v>2917</v>
      </c>
      <c r="H19" s="69"/>
      <c r="I19" s="68">
        <f t="shared" si="0"/>
        <v>0.32753200089827084</v>
      </c>
    </row>
    <row r="20" spans="2:9" ht="18.75" x14ac:dyDescent="0.4">
      <c r="B20" s="63" t="s">
        <v>83</v>
      </c>
      <c r="C20" s="71">
        <v>5948</v>
      </c>
      <c r="D20" s="71">
        <v>12929</v>
      </c>
      <c r="E20" s="71">
        <v>1931</v>
      </c>
      <c r="F20" s="71">
        <v>8477</v>
      </c>
      <c r="G20" s="70">
        <v>2521</v>
      </c>
      <c r="H20" s="69"/>
      <c r="I20" s="68">
        <f t="shared" si="0"/>
        <v>0.19498801144713435</v>
      </c>
    </row>
    <row r="21" spans="2:9" ht="18.75" x14ac:dyDescent="0.4">
      <c r="B21" s="63" t="s">
        <v>82</v>
      </c>
      <c r="C21" s="71">
        <v>2905</v>
      </c>
      <c r="D21" s="71">
        <v>6435</v>
      </c>
      <c r="E21" s="71">
        <v>801</v>
      </c>
      <c r="F21" s="71">
        <v>3971</v>
      </c>
      <c r="G21" s="70">
        <v>1663</v>
      </c>
      <c r="H21" s="69"/>
      <c r="I21" s="68">
        <f t="shared" si="0"/>
        <v>0.25843045843045842</v>
      </c>
    </row>
    <row r="22" spans="2:9" ht="18.75" x14ac:dyDescent="0.4">
      <c r="B22" s="63" t="s">
        <v>81</v>
      </c>
      <c r="C22" s="71">
        <v>2707</v>
      </c>
      <c r="D22" s="71">
        <v>5757</v>
      </c>
      <c r="E22" s="71">
        <v>841</v>
      </c>
      <c r="F22" s="71">
        <v>3723</v>
      </c>
      <c r="G22" s="70">
        <v>1193</v>
      </c>
      <c r="H22" s="69"/>
      <c r="I22" s="68">
        <f t="shared" si="0"/>
        <v>0.20722598575647039</v>
      </c>
    </row>
    <row r="23" spans="2:9" ht="18.75" x14ac:dyDescent="0.4">
      <c r="B23" s="63" t="s">
        <v>80</v>
      </c>
      <c r="C23" s="71">
        <v>4835</v>
      </c>
      <c r="D23" s="71">
        <v>11091</v>
      </c>
      <c r="E23" s="71">
        <v>1428</v>
      </c>
      <c r="F23" s="71">
        <v>6785</v>
      </c>
      <c r="G23" s="70">
        <v>2878</v>
      </c>
      <c r="H23" s="69"/>
      <c r="I23" s="68">
        <f t="shared" si="0"/>
        <v>0.25948967631412856</v>
      </c>
    </row>
    <row r="24" spans="2:9" ht="18.75" x14ac:dyDescent="0.4">
      <c r="B24" s="63" t="s">
        <v>79</v>
      </c>
      <c r="C24" s="71">
        <v>2427</v>
      </c>
      <c r="D24" s="71">
        <v>5427</v>
      </c>
      <c r="E24" s="71">
        <v>680</v>
      </c>
      <c r="F24" s="71">
        <v>3073</v>
      </c>
      <c r="G24" s="70">
        <v>1674</v>
      </c>
      <c r="H24" s="69"/>
      <c r="I24" s="68">
        <f t="shared" si="0"/>
        <v>0.30845771144278605</v>
      </c>
    </row>
    <row r="25" spans="2:9" ht="18.75" x14ac:dyDescent="0.4">
      <c r="B25" s="63" t="s">
        <v>78</v>
      </c>
      <c r="C25" s="71">
        <v>4290</v>
      </c>
      <c r="D25" s="71">
        <v>9153</v>
      </c>
      <c r="E25" s="71">
        <v>1184</v>
      </c>
      <c r="F25" s="71">
        <v>5721</v>
      </c>
      <c r="G25" s="70">
        <v>2248</v>
      </c>
      <c r="H25" s="69"/>
      <c r="I25" s="68">
        <f t="shared" si="0"/>
        <v>0.24560253468808041</v>
      </c>
    </row>
    <row r="26" spans="2:9" ht="18.75" x14ac:dyDescent="0.4">
      <c r="B26" s="63" t="s">
        <v>77</v>
      </c>
      <c r="C26" s="71">
        <v>4150</v>
      </c>
      <c r="D26" s="71">
        <v>8598</v>
      </c>
      <c r="E26" s="71">
        <v>959</v>
      </c>
      <c r="F26" s="71">
        <v>5098</v>
      </c>
      <c r="G26" s="70">
        <v>2541</v>
      </c>
      <c r="H26" s="69"/>
      <c r="I26" s="68">
        <f t="shared" si="0"/>
        <v>0.29553384508025121</v>
      </c>
    </row>
    <row r="27" spans="2:9" ht="18.75" x14ac:dyDescent="0.4">
      <c r="B27" s="64" t="s">
        <v>76</v>
      </c>
      <c r="C27" s="74">
        <v>7903</v>
      </c>
      <c r="D27" s="74">
        <v>15648</v>
      </c>
      <c r="E27" s="73">
        <v>2170</v>
      </c>
      <c r="F27" s="73">
        <v>10383</v>
      </c>
      <c r="G27" s="72">
        <v>3095</v>
      </c>
      <c r="H27" s="69"/>
      <c r="I27" s="68">
        <f t="shared" si="0"/>
        <v>0.19778885480572597</v>
      </c>
    </row>
    <row r="28" spans="2:9" ht="18.75" x14ac:dyDescent="0.4">
      <c r="B28" s="63" t="s">
        <v>75</v>
      </c>
      <c r="C28" s="71">
        <v>6596</v>
      </c>
      <c r="D28" s="71">
        <v>14667</v>
      </c>
      <c r="E28" s="71">
        <v>2146</v>
      </c>
      <c r="F28" s="71">
        <v>9848</v>
      </c>
      <c r="G28" s="70">
        <v>2673</v>
      </c>
      <c r="H28" s="69"/>
      <c r="I28" s="68">
        <f t="shared" si="0"/>
        <v>0.18224585804868071</v>
      </c>
    </row>
    <row r="29" spans="2:9" ht="18.75" x14ac:dyDescent="0.4">
      <c r="B29" s="63" t="s">
        <v>74</v>
      </c>
      <c r="C29" s="71">
        <v>7298</v>
      </c>
      <c r="D29" s="71">
        <v>15153</v>
      </c>
      <c r="E29" s="71">
        <v>2030</v>
      </c>
      <c r="F29" s="71">
        <v>9379</v>
      </c>
      <c r="G29" s="70">
        <v>3744</v>
      </c>
      <c r="H29" s="69"/>
      <c r="I29" s="68">
        <f t="shared" si="0"/>
        <v>0.24707978618095428</v>
      </c>
    </row>
    <row r="30" spans="2:9" ht="18.75" x14ac:dyDescent="0.4">
      <c r="B30" s="63" t="s">
        <v>73</v>
      </c>
      <c r="C30" s="71">
        <v>6138</v>
      </c>
      <c r="D30" s="71">
        <v>12087</v>
      </c>
      <c r="E30" s="71">
        <v>1568</v>
      </c>
      <c r="F30" s="71">
        <v>8055</v>
      </c>
      <c r="G30" s="70">
        <v>2464</v>
      </c>
      <c r="H30" s="69"/>
      <c r="I30" s="68">
        <f t="shared" si="0"/>
        <v>0.20385538181517332</v>
      </c>
    </row>
    <row r="31" spans="2:9" ht="18.75" x14ac:dyDescent="0.4">
      <c r="B31" s="63" t="s">
        <v>72</v>
      </c>
      <c r="C31" s="71">
        <v>7368</v>
      </c>
      <c r="D31" s="71">
        <v>15199</v>
      </c>
      <c r="E31" s="71">
        <v>2007</v>
      </c>
      <c r="F31" s="71">
        <v>10163</v>
      </c>
      <c r="G31" s="70">
        <v>3029</v>
      </c>
      <c r="H31" s="69"/>
      <c r="I31" s="68">
        <f t="shared" si="0"/>
        <v>0.19928942693598264</v>
      </c>
    </row>
    <row r="32" spans="2:9" ht="18.75" x14ac:dyDescent="0.4">
      <c r="B32" s="63" t="s">
        <v>71</v>
      </c>
      <c r="C32" s="71">
        <v>4634</v>
      </c>
      <c r="D32" s="71">
        <v>9103</v>
      </c>
      <c r="E32" s="71">
        <v>992</v>
      </c>
      <c r="F32" s="71">
        <v>5490</v>
      </c>
      <c r="G32" s="70">
        <v>2621</v>
      </c>
      <c r="H32" s="69"/>
      <c r="I32" s="68">
        <f t="shared" si="0"/>
        <v>0.28792705701417115</v>
      </c>
    </row>
    <row r="33" spans="2:9" ht="18.75" x14ac:dyDescent="0.4">
      <c r="B33" s="63" t="s">
        <v>70</v>
      </c>
      <c r="C33" s="71">
        <v>4570</v>
      </c>
      <c r="D33" s="71">
        <v>9595</v>
      </c>
      <c r="E33" s="71">
        <v>1167</v>
      </c>
      <c r="F33" s="71">
        <v>6156</v>
      </c>
      <c r="G33" s="70">
        <v>2272</v>
      </c>
      <c r="H33" s="69"/>
      <c r="I33" s="68">
        <f t="shared" si="0"/>
        <v>0.23678999478895257</v>
      </c>
    </row>
    <row r="34" spans="2:9" ht="18.75" x14ac:dyDescent="0.4">
      <c r="B34" s="63" t="s">
        <v>69</v>
      </c>
      <c r="C34" s="71">
        <v>4747</v>
      </c>
      <c r="D34" s="71">
        <v>10436</v>
      </c>
      <c r="E34" s="71">
        <v>1339</v>
      </c>
      <c r="F34" s="71">
        <v>6360</v>
      </c>
      <c r="G34" s="70">
        <v>2737</v>
      </c>
      <c r="H34" s="69"/>
      <c r="I34" s="68">
        <f t="shared" si="0"/>
        <v>0.26226523572249905</v>
      </c>
    </row>
    <row r="35" spans="2:9" ht="18.75" x14ac:dyDescent="0.4">
      <c r="B35" s="63" t="s">
        <v>68</v>
      </c>
      <c r="C35" s="71">
        <v>4305</v>
      </c>
      <c r="D35" s="71">
        <v>10017</v>
      </c>
      <c r="E35" s="71">
        <v>1598</v>
      </c>
      <c r="F35" s="71">
        <v>6341</v>
      </c>
      <c r="G35" s="70">
        <v>2078</v>
      </c>
      <c r="H35" s="69"/>
      <c r="I35" s="68">
        <f t="shared" si="0"/>
        <v>0.20744733952281122</v>
      </c>
    </row>
    <row r="36" spans="2:9" ht="18.75" x14ac:dyDescent="0.4">
      <c r="B36" s="63" t="s">
        <v>67</v>
      </c>
      <c r="C36" s="71">
        <v>5231</v>
      </c>
      <c r="D36" s="71">
        <v>11411</v>
      </c>
      <c r="E36" s="71">
        <v>1783</v>
      </c>
      <c r="F36" s="71">
        <v>7770</v>
      </c>
      <c r="G36" s="70">
        <v>1858</v>
      </c>
      <c r="H36" s="69"/>
      <c r="I36" s="68">
        <f t="shared" si="0"/>
        <v>0.16282534396634826</v>
      </c>
    </row>
    <row r="37" spans="2:9" x14ac:dyDescent="0.4">
      <c r="G37" s="67" t="s">
        <v>105</v>
      </c>
    </row>
    <row r="41" spans="2:9" x14ac:dyDescent="0.4">
      <c r="E41" s="62"/>
      <c r="F41" s="62"/>
      <c r="G41" s="62"/>
    </row>
    <row r="42" spans="2:9" x14ac:dyDescent="0.4">
      <c r="E42" s="62"/>
      <c r="F42" s="62"/>
      <c r="G42" s="62"/>
    </row>
    <row r="43" spans="2:9" x14ac:dyDescent="0.4">
      <c r="E43" s="62"/>
      <c r="F43" s="62"/>
      <c r="G43" s="62"/>
    </row>
    <row r="44" spans="2:9" x14ac:dyDescent="0.4">
      <c r="E44" s="62"/>
      <c r="F44" s="62"/>
      <c r="G44" s="62"/>
    </row>
    <row r="45" spans="2:9" x14ac:dyDescent="0.4">
      <c r="E45" s="62"/>
      <c r="F45" s="62"/>
      <c r="G45" s="62"/>
    </row>
    <row r="46" spans="2:9" x14ac:dyDescent="0.4">
      <c r="E46" s="62"/>
      <c r="F46" s="62"/>
      <c r="G46" s="62"/>
    </row>
    <row r="47" spans="2:9" x14ac:dyDescent="0.4">
      <c r="E47" s="62"/>
      <c r="F47" s="62"/>
      <c r="G47" s="62"/>
    </row>
    <row r="48" spans="2:9" x14ac:dyDescent="0.4">
      <c r="E48" s="62"/>
      <c r="F48" s="62"/>
      <c r="G48" s="62"/>
    </row>
    <row r="49" spans="5:7" x14ac:dyDescent="0.4">
      <c r="E49" s="62"/>
      <c r="F49" s="62"/>
      <c r="G49" s="62"/>
    </row>
    <row r="50" spans="5:7" x14ac:dyDescent="0.4">
      <c r="E50" s="62"/>
      <c r="F50" s="62"/>
      <c r="G50" s="62"/>
    </row>
    <row r="51" spans="5:7" x14ac:dyDescent="0.4">
      <c r="E51" s="62"/>
      <c r="F51" s="62"/>
      <c r="G51" s="62"/>
    </row>
    <row r="52" spans="5:7" x14ac:dyDescent="0.4">
      <c r="E52" s="62"/>
      <c r="F52" s="62"/>
      <c r="G52" s="62"/>
    </row>
    <row r="53" spans="5:7" x14ac:dyDescent="0.4">
      <c r="E53" s="62"/>
      <c r="F53" s="62"/>
      <c r="G53" s="62"/>
    </row>
    <row r="54" spans="5:7" x14ac:dyDescent="0.4">
      <c r="E54" s="62"/>
      <c r="F54" s="62"/>
      <c r="G54" s="62"/>
    </row>
    <row r="55" spans="5:7" x14ac:dyDescent="0.4">
      <c r="E55" s="62"/>
      <c r="F55" s="62"/>
      <c r="G55" s="62"/>
    </row>
    <row r="56" spans="5:7" x14ac:dyDescent="0.4">
      <c r="E56" s="62"/>
      <c r="F56" s="62"/>
      <c r="G56" s="62"/>
    </row>
    <row r="57" spans="5:7" x14ac:dyDescent="0.4">
      <c r="E57" s="62"/>
      <c r="F57" s="62"/>
      <c r="G57" s="62"/>
    </row>
    <row r="58" spans="5:7" x14ac:dyDescent="0.4">
      <c r="E58" s="62"/>
      <c r="F58" s="62"/>
      <c r="G58" s="62"/>
    </row>
    <row r="59" spans="5:7" x14ac:dyDescent="0.4">
      <c r="E59" s="62"/>
      <c r="F59" s="62"/>
      <c r="G59" s="62"/>
    </row>
    <row r="60" spans="5:7" x14ac:dyDescent="0.4">
      <c r="E60" s="62"/>
      <c r="F60" s="62"/>
      <c r="G60" s="62"/>
    </row>
    <row r="61" spans="5:7" x14ac:dyDescent="0.4">
      <c r="E61" s="62"/>
      <c r="F61" s="62"/>
      <c r="G61" s="62"/>
    </row>
    <row r="62" spans="5:7" x14ac:dyDescent="0.4">
      <c r="E62" s="62"/>
      <c r="F62" s="62"/>
      <c r="G62" s="62"/>
    </row>
    <row r="63" spans="5:7" x14ac:dyDescent="0.4">
      <c r="E63" s="62"/>
      <c r="F63" s="62"/>
      <c r="G63" s="62"/>
    </row>
    <row r="64" spans="5:7" x14ac:dyDescent="0.4">
      <c r="E64" s="62"/>
      <c r="F64" s="62"/>
      <c r="G64" s="62"/>
    </row>
    <row r="65" spans="5:7" x14ac:dyDescent="0.4">
      <c r="E65" s="62"/>
      <c r="F65" s="62"/>
      <c r="G65" s="62"/>
    </row>
    <row r="66" spans="5:7" x14ac:dyDescent="0.4">
      <c r="E66" s="62"/>
      <c r="F66" s="62"/>
      <c r="G66" s="62"/>
    </row>
    <row r="67" spans="5:7" x14ac:dyDescent="0.4">
      <c r="E67" s="62"/>
      <c r="F67" s="62"/>
      <c r="G67" s="62"/>
    </row>
    <row r="68" spans="5:7" x14ac:dyDescent="0.4">
      <c r="E68" s="62"/>
      <c r="F68" s="62"/>
      <c r="G68" s="62"/>
    </row>
  </sheetData>
  <mergeCells count="1">
    <mergeCell ref="E2:G2"/>
  </mergeCells>
  <phoneticPr fontId="2"/>
  <printOptions horizontalCentered="1" verticalCentered="1"/>
  <pageMargins left="0.734251969" right="0.734251969" top="0.59055118110236204" bottom="0.59055118110236204" header="0.31496062992126" footer="0.31496062992126"/>
  <pageSetup paperSize="9" orientation="portrait" blackAndWhite="1" r:id="rId1"/>
  <headerFooter alignWithMargins="0">
    <oddHeader>&amp;R&amp;F　&amp;A</oddHead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opLeftCell="D1" zoomScaleNormal="100" workbookViewId="0">
      <selection activeCell="D20" sqref="D20"/>
    </sheetView>
  </sheetViews>
  <sheetFormatPr defaultRowHeight="13.5" x14ac:dyDescent="0.15"/>
  <cols>
    <col min="1" max="1" width="9" style="1"/>
    <col min="2" max="2" width="14.625" style="1" customWidth="1"/>
    <col min="3" max="17" width="9.375" style="1" customWidth="1"/>
    <col min="18" max="16384" width="9" style="1"/>
  </cols>
  <sheetData>
    <row r="1" spans="1:15" x14ac:dyDescent="0.15">
      <c r="O1" s="27"/>
    </row>
    <row r="2" spans="1:15" x14ac:dyDescent="0.15">
      <c r="F2" s="50"/>
    </row>
    <row r="4" spans="1:15" ht="24" customHeight="1" x14ac:dyDescent="0.15">
      <c r="B4" s="28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15" x14ac:dyDescent="0.15">
      <c r="B5" s="28" t="s">
        <v>109</v>
      </c>
      <c r="C5" s="80">
        <v>12.4</v>
      </c>
      <c r="D5" s="81">
        <v>15.5</v>
      </c>
      <c r="E5" s="81">
        <v>19.600000000000001</v>
      </c>
      <c r="F5" s="81">
        <v>23.5</v>
      </c>
      <c r="G5" s="81">
        <v>24.1</v>
      </c>
    </row>
    <row r="6" spans="1:15" x14ac:dyDescent="0.15">
      <c r="B6" s="28" t="s">
        <v>110</v>
      </c>
      <c r="C6" s="80">
        <v>15</v>
      </c>
      <c r="D6" s="80">
        <v>18.7</v>
      </c>
      <c r="E6" s="80">
        <v>22.4</v>
      </c>
      <c r="F6" s="80">
        <v>26.1</v>
      </c>
      <c r="G6" s="80">
        <v>27.6</v>
      </c>
    </row>
    <row r="7" spans="1:15" x14ac:dyDescent="0.15">
      <c r="B7" s="28" t="s">
        <v>111</v>
      </c>
      <c r="C7" s="80">
        <v>17.399999999999999</v>
      </c>
      <c r="D7" s="80">
        <v>20.2</v>
      </c>
      <c r="E7" s="80">
        <v>23</v>
      </c>
      <c r="F7" s="80">
        <v>26.6</v>
      </c>
      <c r="G7" s="80">
        <v>28.6</v>
      </c>
    </row>
    <row r="8" spans="1:15" ht="18.75" x14ac:dyDescent="0.4">
      <c r="A8" s="27"/>
      <c r="B8" s="27"/>
      <c r="C8" s="82"/>
      <c r="D8" s="82"/>
      <c r="E8" s="82"/>
      <c r="F8" s="82" t="s">
        <v>112</v>
      </c>
      <c r="G8" s="83"/>
    </row>
    <row r="9" spans="1:15" ht="18.75" x14ac:dyDescent="0.4">
      <c r="A9" s="27"/>
      <c r="B9" s="27"/>
      <c r="C9" s="82"/>
      <c r="D9" s="82"/>
      <c r="E9" s="82"/>
      <c r="F9" s="82"/>
      <c r="G9" s="83"/>
    </row>
    <row r="10" spans="1:15" x14ac:dyDescent="0.15">
      <c r="A10" s="27"/>
      <c r="B10" s="27"/>
      <c r="C10" s="27"/>
      <c r="D10" s="27"/>
      <c r="E10" s="27"/>
      <c r="F10" s="27"/>
      <c r="G10" s="27"/>
    </row>
    <row r="11" spans="1:15" x14ac:dyDescent="0.15">
      <c r="A11" s="27"/>
      <c r="B11" s="27"/>
      <c r="C11" s="84"/>
      <c r="D11" s="84"/>
      <c r="E11" s="84"/>
      <c r="F11" s="84"/>
      <c r="G11" s="84"/>
    </row>
    <row r="12" spans="1:15" x14ac:dyDescent="0.15">
      <c r="A12" s="27"/>
      <c r="B12" s="27"/>
      <c r="C12" s="22"/>
      <c r="D12" s="22"/>
      <c r="E12" s="22"/>
      <c r="F12" s="22"/>
      <c r="G12" s="22"/>
    </row>
    <row r="13" spans="1:15" x14ac:dyDescent="0.15">
      <c r="A13" s="27"/>
      <c r="B13" s="27"/>
      <c r="C13" s="85"/>
      <c r="D13" s="85"/>
      <c r="E13" s="86"/>
      <c r="F13" s="85"/>
      <c r="G13" s="87"/>
    </row>
    <row r="14" spans="1:15" x14ac:dyDescent="0.15">
      <c r="A14" s="27"/>
      <c r="B14" s="27"/>
      <c r="C14" s="85"/>
      <c r="D14" s="85"/>
      <c r="E14" s="86"/>
      <c r="F14" s="85"/>
      <c r="G14" s="87"/>
    </row>
    <row r="15" spans="1:15" x14ac:dyDescent="0.15">
      <c r="A15" s="27"/>
      <c r="B15" s="27"/>
      <c r="C15" s="51"/>
      <c r="D15" s="51"/>
      <c r="E15" s="51"/>
      <c r="F15" s="51"/>
      <c r="G15" s="88"/>
    </row>
    <row r="16" spans="1:15" ht="18.75" x14ac:dyDescent="0.4">
      <c r="A16" s="27"/>
      <c r="B16" s="27"/>
      <c r="C16" s="82"/>
      <c r="D16" s="82"/>
      <c r="E16" s="82"/>
      <c r="F16" s="82"/>
      <c r="G16" s="83"/>
    </row>
    <row r="17" spans="1:7" ht="18.75" x14ac:dyDescent="0.4">
      <c r="A17" s="27"/>
      <c r="B17" s="27"/>
      <c r="C17" s="82"/>
      <c r="D17" s="82"/>
      <c r="E17" s="82"/>
      <c r="F17" s="82"/>
      <c r="G17" s="83"/>
    </row>
  </sheetData>
  <phoneticPr fontId="2"/>
  <printOptions horizontalCentered="1" verticalCentered="1"/>
  <pageMargins left="0.7" right="0.7" top="0.75" bottom="0.75" header="0.3" footer="0.3"/>
  <pageSetup paperSize="9" orientation="portrait" blackAndWhite="1" horizontalDpi="300" verticalDpi="1351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9" sqref="A9"/>
    </sheetView>
  </sheetViews>
  <sheetFormatPr defaultRowHeight="18.75" x14ac:dyDescent="0.4"/>
  <cols>
    <col min="1" max="1" width="31.75" bestFit="1" customWidth="1"/>
  </cols>
  <sheetData>
    <row r="2" spans="1:3" x14ac:dyDescent="0.4">
      <c r="A2" t="s">
        <v>117</v>
      </c>
      <c r="C2" t="s">
        <v>118</v>
      </c>
    </row>
    <row r="3" spans="1:3" x14ac:dyDescent="0.4">
      <c r="A3" s="90" t="s">
        <v>113</v>
      </c>
      <c r="B3" s="90">
        <v>23.3</v>
      </c>
    </row>
    <row r="4" spans="1:3" x14ac:dyDescent="0.4">
      <c r="A4" s="90" t="s">
        <v>114</v>
      </c>
      <c r="B4" s="90">
        <v>19.3</v>
      </c>
    </row>
    <row r="5" spans="1:3" x14ac:dyDescent="0.4">
      <c r="A5" s="90" t="s">
        <v>115</v>
      </c>
      <c r="B5" s="90">
        <v>56.2</v>
      </c>
    </row>
    <row r="6" spans="1:3" x14ac:dyDescent="0.4">
      <c r="A6" s="90" t="s">
        <v>116</v>
      </c>
      <c r="B6" s="90">
        <v>1.1000000000000001</v>
      </c>
    </row>
    <row r="8" spans="1:3" x14ac:dyDescent="0.4">
      <c r="A8" t="s">
        <v>119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（１）人口・世帯数の推移</vt:lpstr>
      <vt:lpstr>（２）世帯構成の推移</vt:lpstr>
      <vt:lpstr>（３）年齢3区分人口の推移</vt:lpstr>
      <vt:lpstr>（４）年齢別人口構成</vt:lpstr>
      <vt:lpstr>（４）年齢別人口構成（推計値）</vt:lpstr>
      <vt:lpstr>（５）小学校区別人口</vt:lpstr>
      <vt:lpstr>（６）高齢化率の推移</vt:lpstr>
      <vt:lpstr>【１章】民生委員・児童委員の認知度</vt:lpstr>
      <vt:lpstr>'（４）年齢別人口構成'!Print_Area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2023-11-27T02:48:30Z</dcterms:modified>
</cp:coreProperties>
</file>